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01\share\企画財政課\財政係共有\34財政状況資料集\平成29年度財政状況資料集\【財政状況資料集】_124435_御宿町_2017\"/>
    </mc:Choice>
  </mc:AlternateContent>
  <bookViews>
    <workbookView xWindow="0" yWindow="0" windowWidth="15360" windowHeight="7635" tabRatio="5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<sst xmlns="http://schemas.openxmlformats.org/spreadsheetml/2006/main" count="1123" uniqueCount="602">
  <si>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</si>
  <si>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</si>
  <si>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</si>
  <si>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</si>
  <si>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</si>
  <si>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</si>
  <si>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</si>
  <si>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</si>
  <si>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</si>
  <si>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</si>
  <si>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</si>
  <si>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</si>
  <si>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</si>
  <si>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</si>
  <si>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</si>
  <si>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</si>
  <si>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</si>
  <si>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</si>
  <si>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</si>
  <si>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</si>
  <si>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</si>
  <si>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</si>
  <si>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</si>
  <si>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</si>
  <si>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</si>
  <si>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</si>
  <si>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</si>
  <si>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</si>
  <si>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</si>
  <si>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</si>
  <si>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</si>
  <si>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</si>
  <si>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</si>
  <si>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</si>
  <si>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</si>
  <si>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</si>
  <si>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</si>
  <si>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</si>
  <si>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</si>
  <si>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</si>
  <si>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</si>
  <si>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</si>
  <si>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</si>
  <si>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</si>
  <si>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</si>
  <si>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</si>
  <si>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</si>
  <si>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</si>
  <si>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</si>
  <si>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</si>
  <si>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</si>
  <si>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</si>
  <si>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</si>
  <si>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</si>
  <si>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</si>
  <si>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</si>
  <si>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</si>
  <si>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</si>
  <si>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</si>
  <si>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</si>
  <si>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</si>
  <si>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</si>
  <si>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</si>
  <si>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</si>
  <si>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</si>
  <si>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</si>
  <si>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</si>
  <si>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</si>
  <si>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</si>
  <si>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</si>
  <si>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</si>
  <si>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</si>
  <si>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</si>
  <si>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</si>
  <si>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</si>
  <si>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</si>
  <si>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</si>
  <si>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</si>
  <si>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</si>
  <si>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</si>
  <si>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</si>
  <si>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</si>
  <si>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</si>
  <si>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</si>
  <si>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</si>
  <si>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</si>
  <si>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</si>
  <si>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</si>
  <si>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</si>
  <si>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</si>
  <si>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</si>
  <si>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</si>
  <si>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</si>
  <si>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</si>
  <si>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</si>
  <si>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</si>
  <si>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</si>
  <si>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</si>
  <si>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</si>
  <si>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</si>
  <si>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</si>
  <si>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</si>
  <si>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</si>
  <si>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</si>
  <si>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</si>
  <si>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</si>
  <si>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</si>
  <si>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</si>
  <si>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</si>
  <si>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</si>
  <si>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</si>
  <si>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</si>
  <si>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</si>
  <si>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</si>
  <si>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</si>
  <si>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</si>
  <si>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</si>
  <si>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</si>
  <si>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</si>
  <si>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</si>
  <si>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</si>
  <si>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</si>
  <si>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</si>
  <si>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</si>
  <si>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</si>
  <si>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</si>
  <si>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</si>
  <si>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</si>
  <si>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</si>
  <si>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</si>
  <si>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</si>
  <si>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</si>
  <si>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</si>
  <si>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</si>
  <si>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</si>
  <si>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</si>
  <si>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</si>
  <si>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</si>
  <si>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</si>
  <si>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</si>
  <si>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</si>
  <si>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</si>
  <si>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</si>
  <si>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</si>
  <si>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</si>
  <si>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</si>
  <si>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</si>
  <si>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</si>
  <si>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</si>
  <si>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</si>
  <si>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</si>
  <si>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</si>
  <si>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</si>
  <si>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</si>
  <si>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</si>
  <si>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</si>
  <si>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</si>
  <si>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</si>
  <si>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</si>
  <si>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</si>
  <si>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</si>
  <si>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</si>
  <si>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</si>
  <si>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</si>
  <si>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</si>
  <si>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</si>
  <si>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</si>
  <si>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</si>
  <si>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</si>
  <si>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</si>
  <si>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</si>
  <si>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</si>
  <si>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</si>
  <si>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</si>
  <si>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</si>
  <si>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</si>
  <si>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</si>
  <si>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</si>
  <si>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</si>
  <si>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</si>
  <si>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</si>
  <si>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</si>
  <si>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</si>
  <si>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</si>
  <si>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</si>
  <si>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</si>
  <si>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</si>
  <si>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</si>
  <si>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</si>
  <si>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</si>
  <si>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</si>
  <si>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</si>
  <si>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</si>
  <si>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</si>
  <si>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</si>
  <si>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</si>
  <si>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</si>
  <si>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</si>
  <si>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</si>
  <si>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</si>
  <si>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</si>
  <si>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</si>
  <si>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</si>
  <si>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</si>
  <si>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</si>
  <si>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</si>
  <si>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</si>
  <si>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</si>
  <si>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</si>
  <si>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</si>
  <si>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千葉県御宿町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</si>
  <si>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</si>
  <si>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</si>
  <si>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</si>
  <si>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</si>
  <si>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</si>
  <si>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</si>
  <si>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</si>
  <si>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</si>
  <si>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</si>
  <si>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</si>
  <si>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</si>
  <si>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</si>
  <si>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</si>
  <si>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</si>
  <si>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</si>
  <si>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</si>
  <si>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</si>
  <si>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</si>
  <si>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</si>
  <si>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</si>
  <si>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</si>
  <si>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</si>
  <si>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</si>
  <si>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</si>
  <si>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</si>
  <si>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</si>
  <si>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</si>
  <si>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</si>
  <si>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</si>
  <si>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</si>
  <si>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</si>
  <si>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</si>
  <si>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</si>
  <si>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</si>
  <si>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</si>
  <si>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</si>
  <si>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</si>
  <si>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</si>
  <si>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</si>
  <si>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</si>
  <si>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</si>
  <si>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</si>
  <si>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</si>
  <si>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</si>
  <si>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</si>
  <si>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</si>
  <si>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</si>
  <si>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</si>
  <si>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</si>
  <si>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</si>
  <si>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</si>
  <si>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</si>
  <si>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</si>
  <si>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</si>
  <si>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</si>
  <si>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</si>
  <si>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</si>
  <si>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</si>
  <si>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</si>
  <si>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</si>
  <si>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</si>
  <si>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</si>
  <si>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</si>
  <si>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</si>
  <si>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</si>
  <si>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</si>
  <si>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</si>
  <si>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</si>
  <si>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</si>
  <si>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</si>
  <si>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</si>
  <si>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</si>
  <si>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</si>
  <si>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</si>
  <si>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</si>
  <si>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</si>
  <si>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</si>
  <si>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</si>
  <si>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</si>
  <si>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</si>
  <si>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</si>
  <si>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</si>
  <si>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</si>
  <si>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</si>
  <si>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</si>
  <si>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</si>
  <si>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</si>
  <si>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</si>
  <si>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</si>
  <si>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</si>
  <si>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</si>
  <si>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</si>
  <si>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</si>
  <si>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</si>
  <si>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</si>
  <si>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</si>
  <si>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</si>
  <si>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</si>
  <si>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</si>
  <si>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</si>
  <si>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</si>
  <si>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</si>
  <si>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</si>
  <si>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</si>
  <si>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</si>
  <si>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</si>
  <si>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</si>
  <si>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</si>
  <si>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</si>
  <si>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</si>
  <si>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</si>
  <si>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</si>
  <si>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</si>
  <si>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</si>
  <si>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</si>
  <si>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</si>
  <si>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</si>
  <si>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</si>
  <si>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</si>
  <si>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</si>
  <si>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</si>
  <si>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</si>
  <si>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</si>
  <si>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</si>
  <si>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</si>
  <si>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</si>
  <si>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</si>
  <si>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</si>
  <si>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</si>
  <si>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</si>
  <si>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</si>
  <si>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</si>
  <si>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</si>
  <si>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</si>
  <si>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</si>
  <si>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</si>
  <si>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</si>
  <si>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</si>
  <si>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</si>
  <si>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</si>
  <si>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</si>
  <si>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</si>
  <si>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</si>
  <si>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</si>
  <si>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</si>
  <si>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</si>
  <si>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</si>
  <si>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</si>
  <si>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</si>
  <si>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千葉県御宿町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</si>
  <si>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</si>
  <si>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</si>
  <si>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</si>
  <si>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</si>
  <si>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</si>
  <si>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</si>
  <si>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</si>
  <si>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</si>
  <si>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</si>
  <si>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</si>
  <si>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</si>
  <si>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</si>
  <si>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</si>
  <si>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</si>
  <si>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</si>
  <si>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</si>
  <si>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</si>
  <si>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</si>
  <si>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</si>
  <si>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</si>
  <si>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</si>
  <si>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</si>
  <si>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</si>
  <si>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</si>
  <si>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</si>
  <si>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</si>
  <si>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</si>
  <si>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</si>
  <si>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</si>
  <si>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</si>
  <si>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</si>
  <si>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</si>
  <si>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</si>
  <si>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</si>
  <si>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</si>
  <si>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</si>
  <si>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</si>
  <si>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</si>
  <si>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</si>
  <si>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</si>
  <si>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</si>
  <si>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</si>
  <si>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</si>
  <si>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</si>
  <si>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</si>
  <si>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</si>
  <si>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</si>
  <si>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</si>
  <si>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</si>
  <si>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</si>
  <si>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</si>
  <si>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</si>
  <si>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</si>
  <si>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</si>
  <si>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</si>
  <si>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</si>
  <si>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</si>
  <si>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</si>
  <si>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</si>
  <si>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</si>
  <si>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</si>
  <si>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</si>
  <si>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</si>
  <si>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</si>
  <si>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</si>
  <si>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</si>
  <si>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</si>
  <si>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</si>
  <si>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</si>
  <si>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</si>
  <si>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</si>
  <si>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</si>
  <si>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</si>
  <si>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</si>
  <si>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</si>
  <si>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</si>
  <si>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</si>
  <si>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</si>
  <si>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</si>
  <si>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</si>
  <si>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</si>
  <si>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</si>
  <si>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</si>
  <si>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</si>
  <si>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</si>
  <si>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</si>
  <si>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</si>
  <si>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</si>
  <si>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</si>
  <si>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</si>
  <si>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</si>
  <si>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</si>
  <si>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</si>
  <si>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</si>
  <si>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</si>
  <si>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</si>
  <si>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</si>
  <si>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</si>
  <si>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</si>
  <si>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</si>
  <si>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</si>
  <si>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</si>
  <si>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</si>
  <si>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</si>
  <si>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</si>
  <si>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</si>
  <si>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</si>
  <si>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</si>
  <si>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</si>
  <si>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</si>
  <si>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</si>
  <si>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</si>
  <si>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</si>
  <si>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</si>
  <si>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</si>
  <si>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</si>
  <si>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</si>
  <si>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</si>
  <si>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</si>
  <si>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</si>
  <si>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</si>
  <si>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</si>
  <si>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</si>
  <si>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</si>
  <si>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</si>
  <si>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</si>
  <si>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</si>
  <si>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</si>
  <si>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</si>
  <si>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</si>
  <si>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</si>
  <si>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</si>
  <si>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</si>
  <si>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</si>
  <si>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</si>
  <si>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</si>
  <si>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</si>
  <si>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</si>
  <si>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</si>
  <si>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</si>
  <si>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</si>
  <si>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</si>
  <si>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</si>
  <si>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</si>
  <si>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</si>
  <si>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</si>
  <si>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</si>
  <si>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</si>
  <si>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</si>
  <si>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</si>
  <si>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</si>
  <si>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</si>
  <si>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</si>
  <si>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</si>
  <si>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</si>
  <si>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</si>
  <si>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</si>
  <si>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</si>
  <si>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</si>
  <si>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</si>
  <si>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</si>
  <si>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</si>
  <si>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</si>
  <si>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</si>
  <si>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</si>
  <si>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</si>
  <si>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</si>
  <si>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</si>
  <si>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</si>
  <si>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</si>
  <si>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</si>
  <si>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</si>
  <si>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</si>
  <si>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</si>
  <si>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</si>
  <si>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</si>
  <si>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</si>
  <si>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</si>
  <si>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</si>
  <si>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</si>
  <si>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</si>
  <si>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</si>
  <si>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</si>
  <si>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</si>
  <si>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</si>
  <si>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</si>
  <si>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</si>
  <si>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</si>
  <si>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</si>
  <si>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</si>
  <si>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</si>
  <si>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</si>
  <si>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</si>
  <si>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</si>
  <si>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</si>
  <si>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</si>
  <si>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</si>
  <si>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</si>
  <si>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</si>
  <si>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1.55</t>
  </si>
  <si>
    <t>▲ 3.32</t>
  </si>
  <si>
    <t>水道事業会計</t>
  </si>
  <si>
    <t>国民健康保険特別会計</t>
  </si>
  <si>
    <t>一般会計</t>
  </si>
  <si>
    <t>介護保険特別会計</t>
  </si>
  <si>
    <t>後期高齢者医療特別会計</t>
  </si>
  <si>
    <t>その他会計（赤字）</t>
  </si>
  <si>
    <t>その他会計（黒字）</t>
  </si>
  <si>
    <t>活力あるふるさとづくり基金</t>
    <rPh sb="0" eb="2">
      <t>カツリョク</t>
    </rPh>
    <rPh sb="11" eb="13">
      <t>キキン</t>
    </rPh>
    <phoneticPr fontId="11"/>
  </si>
  <si>
    <t>公共施設維持管理基金</t>
    <rPh sb="0" eb="2">
      <t>コウキョウ</t>
    </rPh>
    <rPh sb="2" eb="4">
      <t>シセツ</t>
    </rPh>
    <rPh sb="4" eb="6">
      <t>イジ</t>
    </rPh>
    <rPh sb="6" eb="8">
      <t>カンリ</t>
    </rPh>
    <rPh sb="8" eb="10">
      <t>キキン</t>
    </rPh>
    <phoneticPr fontId="11"/>
  </si>
  <si>
    <t>教育施設建設基金</t>
    <rPh sb="0" eb="2">
      <t>キョウイク</t>
    </rPh>
    <rPh sb="2" eb="4">
      <t>シセツ</t>
    </rPh>
    <rPh sb="4" eb="6">
      <t>ケンセツ</t>
    </rPh>
    <rPh sb="6" eb="8">
      <t>キキン</t>
    </rPh>
    <phoneticPr fontId="11"/>
  </si>
  <si>
    <t>防災行政無線施設整備基金</t>
    <rPh sb="0" eb="2">
      <t>ボウサイ</t>
    </rPh>
    <rPh sb="2" eb="4">
      <t>ギョウセイ</t>
    </rPh>
    <rPh sb="4" eb="6">
      <t>ムセン</t>
    </rPh>
    <rPh sb="6" eb="8">
      <t>シセツ</t>
    </rPh>
    <rPh sb="8" eb="10">
      <t>セイビ</t>
    </rPh>
    <rPh sb="10" eb="12">
      <t>キキン</t>
    </rPh>
    <phoneticPr fontId="11"/>
  </si>
  <si>
    <t>土地開発基金</t>
    <rPh sb="0" eb="2">
      <t>トチ</t>
    </rPh>
    <rPh sb="2" eb="4">
      <t>カイハツ</t>
    </rPh>
    <rPh sb="4" eb="6">
      <t>キキン</t>
    </rPh>
    <phoneticPr fontId="11"/>
  </si>
  <si>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</si>
  <si>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</si>
  <si>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</si>
  <si>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</si>
  <si>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</si>
  <si>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</si>
  <si>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千葉県後期高齢者広域連合（一般会計）</t>
    <rPh sb="0" eb="3">
      <t>チバケン</t>
    </rPh>
    <rPh sb="3" eb="5">
      <t>コウキ</t>
    </rPh>
    <rPh sb="5" eb="8">
      <t>コウレイシャ</t>
    </rPh>
    <rPh sb="8" eb="10">
      <t>コウイキ</t>
    </rPh>
    <rPh sb="10" eb="12">
      <t>レンゴウ</t>
    </rPh>
    <rPh sb="13" eb="15">
      <t>イッパン</t>
    </rPh>
    <rPh sb="15" eb="17">
      <t>カイケイ</t>
    </rPh>
    <phoneticPr fontId="2"/>
  </si>
  <si>
    <t>千葉県後期高齢者広域連合（後期高齢者医療特別会計）</t>
    <rPh sb="0" eb="3">
      <t>チバケン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</si>
  <si>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国保国吉病院</t>
    <rPh sb="0" eb="2">
      <t>コクホ</t>
    </rPh>
    <rPh sb="2" eb="4">
      <t>クニヨシ</t>
    </rPh>
    <rPh sb="4" eb="6">
      <t>ビョウイン</t>
    </rPh>
    <phoneticPr fontId="2"/>
  </si>
  <si>
    <t>夷隅環境衛生組合（一般会計）</t>
    <rPh sb="0" eb="2">
      <t>イスミ</t>
    </rPh>
    <rPh sb="2" eb="4">
      <t>カンキョウ</t>
    </rPh>
    <rPh sb="4" eb="6">
      <t>エイセイ</t>
    </rPh>
    <rPh sb="6" eb="8">
      <t>クミアイ</t>
    </rPh>
    <rPh sb="9" eb="11">
      <t>イッパン</t>
    </rPh>
    <rPh sb="11" eb="13">
      <t>カイケイ</t>
    </rPh>
    <phoneticPr fontId="2"/>
  </si>
  <si>
    <t>夷隅広域市町村圏事務組合（一般会計）</t>
    <rPh sb="0" eb="2">
      <t>イスミ</t>
    </rPh>
    <rPh sb="2" eb="4">
      <t>コウイキ</t>
    </rPh>
    <rPh sb="4" eb="7">
      <t>シチョウソン</t>
    </rPh>
    <rPh sb="7" eb="8">
      <t>ケン</t>
    </rPh>
    <rPh sb="8" eb="10">
      <t>ジム</t>
    </rPh>
    <rPh sb="10" eb="12">
      <t>クミアイ</t>
    </rPh>
    <rPh sb="13" eb="15">
      <t>イッパン</t>
    </rPh>
    <rPh sb="15" eb="17">
      <t>カイケイ</t>
    </rPh>
    <phoneticPr fontId="2"/>
  </si>
  <si>
    <t>布施学校組合</t>
    <rPh sb="0" eb="2">
      <t>フセ</t>
    </rPh>
    <rPh sb="2" eb="4">
      <t>ガッコウ</t>
    </rPh>
    <rPh sb="4" eb="6">
      <t>クミアイ</t>
    </rPh>
    <phoneticPr fontId="2"/>
  </si>
  <si>
    <t>▲202</t>
    <phoneticPr fontId="2"/>
  </si>
  <si>
    <t>-</t>
    <phoneticPr fontId="2"/>
  </si>
  <si>
    <t>南房総広域水道企業団（水道用水供給事業会計）</t>
    <rPh sb="0" eb="3">
      <t>ミナミボウソウ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</si>
  <si>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</si>
  <si>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</si>
  <si>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</si>
  <si>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</si>
  <si>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</si>
  <si>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</si>
  <si>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</si>
  <si>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</si>
  <si>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</si>
  <si>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</si>
  <si>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</si>
  <si>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認定子ども園建設事業債による影響で大幅に将来負担比率が増加している。一方、固定資産減価償却率は、類似団体より下回っているものの、公営住宅や児童館、体育館・プール等、類似団体と比較し大幅に高い数値を示している施設もあるので、公共施設等総合管理計画に基づき、随時、老朽化対策に積極的に取り組んでいく。</t>
    <phoneticPr fontId="5"/>
  </si>
  <si>
    <t>　過去５か年の推移を見ると、将来負担比率については、年々減少してきたものが平成28年度末に上昇した。これは、平成28年度に認定こども園建設事業を実施し、約3億5,000万円の地方債発行及び約1億7,400万円の基金取り崩しを行ったことが主な要因とみられる。
　また、実質公債費比率については、年々減少を続けている。これは、地方債の発行について原則交付税措置のある地方債に限って行ってきたことが要因とみられる。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</si>
</sst>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3812-4C09-A817-9F1D14B6BD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35574</c:v>
                </c:pt>
                <c:pt idx="1">
                  <c:v>21350</c:v>
                </c:pt>
                <c:pt idx="2">
                  <c:v>29196</c:v>
                </c:pt>
                <c:pt idx="3">
                  <c:v>104230</c:v>
                </c:pt>
                <c:pt idx="4">
                  <c:v>39176</c:v>
                </c:pt>
              </c:numCache>
            </c:numRef>
          </c:val>
          <c:smooth val="0"/>
          <c:extLst xmlns:c16r2="http://schemas.microsoft.com/office/drawing/2015/06/chart">
            <c:ext xmlns:c16="http://schemas.microsoft.com/office/drawing/2014/chart" uri="{C3380CC4-5D6E-409C-BE32-E72D297353CC}">
              <c16:uniqueId val="{00000001-3812-4C09-A817-9F1D14B6BD57}"/>
            </c:ext>
          </c:extLst>
        </c:ser>
        <c:dLbls>
          <c:showLegendKey val="0"/>
          <c:showVal val="0"/>
          <c:showCatName val="0"/>
          <c:showSerName val="0"/>
          <c:showPercent val="0"/>
          <c:showBubbleSize val="0"/>
        </c:dLbls>
        <c:marker val="1"/>
        <c:smooth val="0"/>
        <c:axId val="11172336"/>
        <c:axId val="206861680"/>
      </c:lineChart>
      <c:catAx>
        <c:axId val="1117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861680"/>
        <c:crosses val="autoZero"/>
        <c:auto val="1"/>
        <c:lblAlgn val="ctr"/>
        <c:lblOffset val="100"/>
        <c:tickLblSkip val="1"/>
        <c:tickMarkSkip val="1"/>
        <c:noMultiLvlLbl val="0"/>
      </c:catAx>
      <c:valAx>
        <c:axId val="206861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9.69</c:v>
                </c:pt>
                <c:pt idx="1">
                  <c:v>7.84</c:v>
                </c:pt>
                <c:pt idx="2">
                  <c:v>9.15</c:v>
                </c:pt>
                <c:pt idx="3">
                  <c:v>5.99</c:v>
                </c:pt>
                <c:pt idx="4">
                  <c:v>6.26</c:v>
                </c:pt>
              </c:numCache>
            </c:numRef>
          </c:val>
          <c:extLst xmlns:c16r2="http://schemas.microsoft.com/office/drawing/2015/06/chart">
            <c:ext xmlns:c16="http://schemas.microsoft.com/office/drawing/2014/chart" uri="{C3380CC4-5D6E-409C-BE32-E72D297353CC}">
              <c16:uniqueId val="{00000000-04E6-4918-8AB0-758496C894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15.53</c:v>
                </c:pt>
                <c:pt idx="1">
                  <c:v>16.21</c:v>
                </c:pt>
                <c:pt idx="2">
                  <c:v>15.1</c:v>
                </c:pt>
                <c:pt idx="3">
                  <c:v>15.39</c:v>
                </c:pt>
                <c:pt idx="4">
                  <c:v>15.5</c:v>
                </c:pt>
              </c:numCache>
            </c:numRef>
          </c:val>
          <c:extLst xmlns:c16r2="http://schemas.microsoft.com/office/drawing/2015/06/chart">
            <c:ext xmlns:c16="http://schemas.microsoft.com/office/drawing/2014/chart" uri="{C3380CC4-5D6E-409C-BE32-E72D297353CC}">
              <c16:uniqueId val="{00000001-04E6-4918-8AB0-758496C89407}"/>
            </c:ext>
          </c:extLst>
        </c:ser>
        <c:dLbls>
          <c:showLegendKey val="0"/>
          <c:showVal val="0"/>
          <c:showCatName val="0"/>
          <c:showSerName val="0"/>
          <c:showPercent val="0"/>
          <c:showBubbleSize val="0"/>
        </c:dLbls>
        <c:gapWidth val="250"/>
        <c:overlap val="100"/>
        <c:axId val="277187576"/>
        <c:axId val="27624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c:v>
                </c:pt>
                <c:pt idx="1">
                  <c:v>-1.55</c:v>
                </c:pt>
                <c:pt idx="2">
                  <c:v>1.85</c:v>
                </c:pt>
                <c:pt idx="3">
                  <c:v>-3.32</c:v>
                </c:pt>
                <c:pt idx="4">
                  <c:v>0.24</c:v>
                </c:pt>
              </c:numCache>
            </c:numRef>
          </c:val>
          <c:smooth val="0"/>
          <c:extLst xmlns:c16r2="http://schemas.microsoft.com/office/drawing/2015/06/chart">
            <c:ext xmlns:c16="http://schemas.microsoft.com/office/drawing/2014/chart" uri="{C3380CC4-5D6E-409C-BE32-E72D297353CC}">
              <c16:uniqueId val="{00000002-04E6-4918-8AB0-758496C89407}"/>
            </c:ext>
          </c:extLst>
        </c:ser>
        <c:dLbls>
          <c:showLegendKey val="0"/>
          <c:showVal val="0"/>
          <c:showCatName val="0"/>
          <c:showSerName val="0"/>
          <c:showPercent val="0"/>
          <c:showBubbleSize val="0"/>
        </c:dLbls>
        <c:marker val="1"/>
        <c:smooth val="0"/>
        <c:axId val="277187576"/>
        <c:axId val="276244656"/>
      </c:lineChart>
      <c:catAx>
        <c:axId val="277187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6244656"/>
        <c:crosses val="autoZero"/>
        <c:auto val="1"/>
        <c:lblAlgn val="ctr"/>
        <c:lblOffset val="100"/>
        <c:tickLblSkip val="1"/>
        <c:tickMarkSkip val="1"/>
        <c:noMultiLvlLbl val="0"/>
      </c:catAx>
      <c:valAx>
        <c:axId val="27624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187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9E7-4F77-8081-67C697B547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E7-4F77-8081-67C697B547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9E7-4F77-8081-67C697B5477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9E7-4F77-8081-67C697B5477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9E7-4F77-8081-67C697B5477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99E7-4F77-8081-67C697B5477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1.05</c:v>
                </c:pt>
                <c:pt idx="2">
                  <c:v>#N/A</c:v>
                </c:pt>
                <c:pt idx="3">
                  <c:v>1.91</c:v>
                </c:pt>
                <c:pt idx="4">
                  <c:v>#N/A</c:v>
                </c:pt>
                <c:pt idx="5">
                  <c:v>1.04</c:v>
                </c:pt>
                <c:pt idx="6">
                  <c:v>#N/A</c:v>
                </c:pt>
                <c:pt idx="7">
                  <c:v>3.12</c:v>
                </c:pt>
                <c:pt idx="8">
                  <c:v>#N/A</c:v>
                </c:pt>
                <c:pt idx="9">
                  <c:v>2.84</c:v>
                </c:pt>
              </c:numCache>
            </c:numRef>
          </c:val>
          <c:extLst xmlns:c16r2="http://schemas.microsoft.com/office/drawing/2015/06/chart">
            <c:ext xmlns:c16="http://schemas.microsoft.com/office/drawing/2014/chart" uri="{C3380CC4-5D6E-409C-BE32-E72D297353CC}">
              <c16:uniqueId val="{00000006-99E7-4F77-8081-67C697B5477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9.68</c:v>
                </c:pt>
                <c:pt idx="2">
                  <c:v>#N/A</c:v>
                </c:pt>
                <c:pt idx="3">
                  <c:v>7.83</c:v>
                </c:pt>
                <c:pt idx="4">
                  <c:v>#N/A</c:v>
                </c:pt>
                <c:pt idx="5">
                  <c:v>9.14</c:v>
                </c:pt>
                <c:pt idx="6">
                  <c:v>#N/A</c:v>
                </c:pt>
                <c:pt idx="7">
                  <c:v>5.98</c:v>
                </c:pt>
                <c:pt idx="8">
                  <c:v>#N/A</c:v>
                </c:pt>
                <c:pt idx="9">
                  <c:v>6.25</c:v>
                </c:pt>
              </c:numCache>
            </c:numRef>
          </c:val>
          <c:extLst xmlns:c16r2="http://schemas.microsoft.com/office/drawing/2015/06/chart">
            <c:ext xmlns:c16="http://schemas.microsoft.com/office/drawing/2014/chart" uri="{C3380CC4-5D6E-409C-BE32-E72D297353CC}">
              <c16:uniqueId val="{00000007-99E7-4F77-8081-67C697B5477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c:v>
                </c:pt>
                <c:pt idx="2">
                  <c:v>#N/A</c:v>
                </c:pt>
                <c:pt idx="3">
                  <c:v>4.4400000000000004</c:v>
                </c:pt>
                <c:pt idx="4">
                  <c:v>#N/A</c:v>
                </c:pt>
                <c:pt idx="5">
                  <c:v>5.73</c:v>
                </c:pt>
                <c:pt idx="6">
                  <c:v>#N/A</c:v>
                </c:pt>
                <c:pt idx="7">
                  <c:v>6.61</c:v>
                </c:pt>
                <c:pt idx="8">
                  <c:v>#N/A</c:v>
                </c:pt>
                <c:pt idx="9">
                  <c:v>7.17</c:v>
                </c:pt>
              </c:numCache>
            </c:numRef>
          </c:val>
          <c:extLst xmlns:c16r2="http://schemas.microsoft.com/office/drawing/2015/06/chart">
            <c:ext xmlns:c16="http://schemas.microsoft.com/office/drawing/2014/chart" uri="{C3380CC4-5D6E-409C-BE32-E72D297353CC}">
              <c16:uniqueId val="{00000008-99E7-4F77-8081-67C697B5477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36.99</c:v>
                </c:pt>
                <c:pt idx="2">
                  <c:v>#N/A</c:v>
                </c:pt>
                <c:pt idx="3">
                  <c:v>36.47</c:v>
                </c:pt>
                <c:pt idx="4">
                  <c:v>#N/A</c:v>
                </c:pt>
                <c:pt idx="5">
                  <c:v>35.96</c:v>
                </c:pt>
                <c:pt idx="6">
                  <c:v>#N/A</c:v>
                </c:pt>
                <c:pt idx="7">
                  <c:v>39.72</c:v>
                </c:pt>
                <c:pt idx="8">
                  <c:v>#N/A</c:v>
                </c:pt>
                <c:pt idx="9">
                  <c:v>42.42</c:v>
                </c:pt>
              </c:numCache>
            </c:numRef>
          </c:val>
          <c:extLst xmlns:c16r2="http://schemas.microsoft.com/office/drawing/2015/06/chart">
            <c:ext xmlns:c16="http://schemas.microsoft.com/office/drawing/2014/chart" uri="{C3380CC4-5D6E-409C-BE32-E72D297353CC}">
              <c16:uniqueId val="{00000009-99E7-4F77-8081-67C697B54774}"/>
            </c:ext>
          </c:extLst>
        </c:ser>
        <c:dLbls>
          <c:showLegendKey val="0"/>
          <c:showVal val="0"/>
          <c:showCatName val="0"/>
          <c:showSerName val="0"/>
          <c:showPercent val="0"/>
          <c:showBubbleSize val="0"/>
        </c:dLbls>
        <c:gapWidth val="150"/>
        <c:overlap val="100"/>
        <c:axId val="272972464"/>
        <c:axId val="272608344"/>
      </c:barChart>
      <c:catAx>
        <c:axId val="27297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608344"/>
        <c:crosses val="autoZero"/>
        <c:auto val="1"/>
        <c:lblAlgn val="ctr"/>
        <c:lblOffset val="100"/>
        <c:tickLblSkip val="1"/>
        <c:tickMarkSkip val="1"/>
        <c:noMultiLvlLbl val="0"/>
      </c:catAx>
      <c:valAx>
        <c:axId val="27260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97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264</c:v>
                </c:pt>
                <c:pt idx="5">
                  <c:v>242</c:v>
                </c:pt>
                <c:pt idx="8">
                  <c:v>301</c:v>
                </c:pt>
                <c:pt idx="11">
                  <c:v>296</c:v>
                </c:pt>
                <c:pt idx="14">
                  <c:v>290</c:v>
                </c:pt>
              </c:numCache>
            </c:numRef>
          </c:val>
          <c:extLst xmlns:c16r2="http://schemas.microsoft.com/office/drawing/2015/06/chart">
            <c:ext xmlns:c16="http://schemas.microsoft.com/office/drawing/2014/chart" uri="{C3380CC4-5D6E-409C-BE32-E72D297353CC}">
              <c16:uniqueId val="{00000000-B4F8-4383-8DB6-2FD4BE5DDB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F8-4383-8DB6-2FD4BE5DDB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4F8-4383-8DB6-2FD4BE5DDB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25</c:v>
                </c:pt>
                <c:pt idx="6">
                  <c:v>25</c:v>
                </c:pt>
                <c:pt idx="9">
                  <c:v>22</c:v>
                </c:pt>
                <c:pt idx="12">
                  <c:v>22</c:v>
                </c:pt>
              </c:numCache>
            </c:numRef>
          </c:val>
          <c:extLst xmlns:c16r2="http://schemas.microsoft.com/office/drawing/2015/06/chart">
            <c:ext xmlns:c16="http://schemas.microsoft.com/office/drawing/2014/chart" uri="{C3380CC4-5D6E-409C-BE32-E72D297353CC}">
              <c16:uniqueId val="{00000003-B4F8-4383-8DB6-2FD4BE5DDB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4-B4F8-4383-8DB6-2FD4BE5DDB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F8-4383-8DB6-2FD4BE5DDB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F8-4383-8DB6-2FD4BE5DDB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367</c:v>
                </c:pt>
                <c:pt idx="3">
                  <c:v>363</c:v>
                </c:pt>
                <c:pt idx="6">
                  <c:v>391</c:v>
                </c:pt>
                <c:pt idx="9">
                  <c:v>393</c:v>
                </c:pt>
                <c:pt idx="12">
                  <c:v>382</c:v>
                </c:pt>
              </c:numCache>
            </c:numRef>
          </c:val>
          <c:extLst xmlns:c16r2="http://schemas.microsoft.com/office/drawing/2015/06/chart">
            <c:ext xmlns:c16="http://schemas.microsoft.com/office/drawing/2014/chart" uri="{C3380CC4-5D6E-409C-BE32-E72D297353CC}">
              <c16:uniqueId val="{00000007-B4F8-4383-8DB6-2FD4BE5DDBF0}"/>
            </c:ext>
          </c:extLst>
        </c:ser>
        <c:dLbls>
          <c:showLegendKey val="0"/>
          <c:showVal val="0"/>
          <c:showCatName val="0"/>
          <c:showSerName val="0"/>
          <c:showPercent val="0"/>
          <c:showBubbleSize val="0"/>
        </c:dLbls>
        <c:gapWidth val="100"/>
        <c:overlap val="100"/>
        <c:axId val="272973232"/>
        <c:axId val="28007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c:v>
                </c:pt>
                <c:pt idx="2">
                  <c:v>#N/A</c:v>
                </c:pt>
                <c:pt idx="3">
                  <c:v>#N/A</c:v>
                </c:pt>
                <c:pt idx="4">
                  <c:v>147</c:v>
                </c:pt>
                <c:pt idx="5">
                  <c:v>#N/A</c:v>
                </c:pt>
                <c:pt idx="6">
                  <c:v>#N/A</c:v>
                </c:pt>
                <c:pt idx="7">
                  <c:v>116</c:v>
                </c:pt>
                <c:pt idx="8">
                  <c:v>#N/A</c:v>
                </c:pt>
                <c:pt idx="9">
                  <c:v>#N/A</c:v>
                </c:pt>
                <c:pt idx="10">
                  <c:v>120</c:v>
                </c:pt>
                <c:pt idx="11">
                  <c:v>#N/A</c:v>
                </c:pt>
                <c:pt idx="12">
                  <c:v>#N/A</c:v>
                </c:pt>
                <c:pt idx="13">
                  <c:v>115</c:v>
                </c:pt>
                <c:pt idx="14">
                  <c:v>#N/A</c:v>
                </c:pt>
              </c:numCache>
            </c:numRef>
          </c:val>
          <c:smooth val="0"/>
          <c:extLst xmlns:c16r2="http://schemas.microsoft.com/office/drawing/2015/06/chart">
            <c:ext xmlns:c16="http://schemas.microsoft.com/office/drawing/2014/chart" uri="{C3380CC4-5D6E-409C-BE32-E72D297353CC}">
              <c16:uniqueId val="{00000008-B4F8-4383-8DB6-2FD4BE5DDBF0}"/>
            </c:ext>
          </c:extLst>
        </c:ser>
        <c:dLbls>
          <c:showLegendKey val="0"/>
          <c:showVal val="0"/>
          <c:showCatName val="0"/>
          <c:showSerName val="0"/>
          <c:showPercent val="0"/>
          <c:showBubbleSize val="0"/>
        </c:dLbls>
        <c:marker val="1"/>
        <c:smooth val="0"/>
        <c:axId val="272973232"/>
        <c:axId val="280079840"/>
      </c:lineChart>
      <c:catAx>
        <c:axId val="27297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0079840"/>
        <c:crosses val="autoZero"/>
        <c:auto val="1"/>
        <c:lblAlgn val="ctr"/>
        <c:lblOffset val="100"/>
        <c:tickLblSkip val="1"/>
        <c:tickMarkSkip val="1"/>
        <c:noMultiLvlLbl val="0"/>
      </c:catAx>
      <c:valAx>
        <c:axId val="28007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97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2684</c:v>
                </c:pt>
                <c:pt idx="5">
                  <c:v>2694</c:v>
                </c:pt>
                <c:pt idx="8">
                  <c:v>2721</c:v>
                </c:pt>
                <c:pt idx="11">
                  <c:v>2923</c:v>
                </c:pt>
                <c:pt idx="14">
                  <c:v>2870</c:v>
                </c:pt>
              </c:numCache>
            </c:numRef>
          </c:val>
          <c:extLst xmlns:c16r2="http://schemas.microsoft.com/office/drawing/2015/06/chart">
            <c:ext xmlns:c16="http://schemas.microsoft.com/office/drawing/2014/chart" uri="{C3380CC4-5D6E-409C-BE32-E72D297353CC}">
              <c16:uniqueId val="{00000000-F2FA-4C76-961B-3AAE513FF4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c:v>
                </c:pt>
                <c:pt idx="5">
                  <c:v>70</c:v>
                </c:pt>
                <c:pt idx="8">
                  <c:v>64</c:v>
                </c:pt>
                <c:pt idx="11">
                  <c:v>54</c:v>
                </c:pt>
                <c:pt idx="14">
                  <c:v>50</c:v>
                </c:pt>
              </c:numCache>
            </c:numRef>
          </c:val>
          <c:extLst xmlns:c16r2="http://schemas.microsoft.com/office/drawing/2015/06/chart">
            <c:ext xmlns:c16="http://schemas.microsoft.com/office/drawing/2014/chart" uri="{C3380CC4-5D6E-409C-BE32-E72D297353CC}">
              <c16:uniqueId val="{00000001-F2FA-4C76-961B-3AAE513FF4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939</c:v>
                </c:pt>
                <c:pt idx="5">
                  <c:v>1004</c:v>
                </c:pt>
                <c:pt idx="8">
                  <c:v>1112</c:v>
                </c:pt>
                <c:pt idx="11">
                  <c:v>1037</c:v>
                </c:pt>
                <c:pt idx="14">
                  <c:v>1027</c:v>
                </c:pt>
              </c:numCache>
            </c:numRef>
          </c:val>
          <c:extLst xmlns:c16r2="http://schemas.microsoft.com/office/drawing/2015/06/chart">
            <c:ext xmlns:c16="http://schemas.microsoft.com/office/drawing/2014/chart" uri="{C3380CC4-5D6E-409C-BE32-E72D297353CC}">
              <c16:uniqueId val="{00000002-F2FA-4C76-961B-3AAE513FF4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FA-4C76-961B-3AAE513FF4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FA-4C76-961B-3AAE513FF4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FA-4C76-961B-3AAE513FF4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953</c:v>
                </c:pt>
                <c:pt idx="3">
                  <c:v>990</c:v>
                </c:pt>
                <c:pt idx="6">
                  <c:v>917</c:v>
                </c:pt>
                <c:pt idx="9">
                  <c:v>878</c:v>
                </c:pt>
                <c:pt idx="12">
                  <c:v>898</c:v>
                </c:pt>
              </c:numCache>
            </c:numRef>
          </c:val>
          <c:extLst xmlns:c16r2="http://schemas.microsoft.com/office/drawing/2015/06/chart">
            <c:ext xmlns:c16="http://schemas.microsoft.com/office/drawing/2014/chart" uri="{C3380CC4-5D6E-409C-BE32-E72D297353CC}">
              <c16:uniqueId val="{00000006-F2FA-4C76-961B-3AAE513FF4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349</c:v>
                </c:pt>
                <c:pt idx="3">
                  <c:v>381</c:v>
                </c:pt>
                <c:pt idx="6">
                  <c:v>419</c:v>
                </c:pt>
                <c:pt idx="9">
                  <c:v>416</c:v>
                </c:pt>
                <c:pt idx="12">
                  <c:v>400</c:v>
                </c:pt>
              </c:numCache>
            </c:numRef>
          </c:val>
          <c:extLst xmlns:c16r2="http://schemas.microsoft.com/office/drawing/2015/06/chart">
            <c:ext xmlns:c16="http://schemas.microsoft.com/office/drawing/2014/chart" uri="{C3380CC4-5D6E-409C-BE32-E72D297353CC}">
              <c16:uniqueId val="{00000007-F2FA-4C76-961B-3AAE513FF4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c:v>
                </c:pt>
                <c:pt idx="3">
                  <c:v>11</c:v>
                </c:pt>
                <c:pt idx="6">
                  <c:v>12</c:v>
                </c:pt>
                <c:pt idx="9">
                  <c:v>37</c:v>
                </c:pt>
                <c:pt idx="12">
                  <c:v>50</c:v>
                </c:pt>
              </c:numCache>
            </c:numRef>
          </c:val>
          <c:extLst xmlns:c16r2="http://schemas.microsoft.com/office/drawing/2015/06/chart">
            <c:ext xmlns:c16="http://schemas.microsoft.com/office/drawing/2014/chart" uri="{C3380CC4-5D6E-409C-BE32-E72D297353CC}">
              <c16:uniqueId val="{00000008-F2FA-4C76-961B-3AAE513FF4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2FA-4C76-961B-3AAE513FF4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3322</c:v>
                </c:pt>
                <c:pt idx="3">
                  <c:v>3204</c:v>
                </c:pt>
                <c:pt idx="6">
                  <c:v>3059</c:v>
                </c:pt>
                <c:pt idx="9">
                  <c:v>3314</c:v>
                </c:pt>
                <c:pt idx="12">
                  <c:v>3189</c:v>
                </c:pt>
              </c:numCache>
            </c:numRef>
          </c:val>
          <c:extLst xmlns:c16r2="http://schemas.microsoft.com/office/drawing/2015/06/chart">
            <c:ext xmlns:c16="http://schemas.microsoft.com/office/drawing/2014/chart" uri="{C3380CC4-5D6E-409C-BE32-E72D297353CC}">
              <c16:uniqueId val="{0000000A-F2FA-4C76-961B-3AAE513FF446}"/>
            </c:ext>
          </c:extLst>
        </c:ser>
        <c:dLbls>
          <c:showLegendKey val="0"/>
          <c:showVal val="0"/>
          <c:showCatName val="0"/>
          <c:showSerName val="0"/>
          <c:showPercent val="0"/>
          <c:showBubbleSize val="0"/>
        </c:dLbls>
        <c:gapWidth val="100"/>
        <c:overlap val="100"/>
        <c:axId val="279572184"/>
        <c:axId val="270096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940</c:v>
                </c:pt>
                <c:pt idx="2">
                  <c:v>#N/A</c:v>
                </c:pt>
                <c:pt idx="3">
                  <c:v>#N/A</c:v>
                </c:pt>
                <c:pt idx="4">
                  <c:v>818</c:v>
                </c:pt>
                <c:pt idx="5">
                  <c:v>#N/A</c:v>
                </c:pt>
                <c:pt idx="6">
                  <c:v>#N/A</c:v>
                </c:pt>
                <c:pt idx="7">
                  <c:v>510</c:v>
                </c:pt>
                <c:pt idx="8">
                  <c:v>#N/A</c:v>
                </c:pt>
                <c:pt idx="9">
                  <c:v>#N/A</c:v>
                </c:pt>
                <c:pt idx="10">
                  <c:v>631</c:v>
                </c:pt>
                <c:pt idx="11">
                  <c:v>#N/A</c:v>
                </c:pt>
                <c:pt idx="12">
                  <c:v>#N/A</c:v>
                </c:pt>
                <c:pt idx="13">
                  <c:v>590</c:v>
                </c:pt>
                <c:pt idx="14">
                  <c:v>#N/A</c:v>
                </c:pt>
              </c:numCache>
            </c:numRef>
          </c:val>
          <c:smooth val="0"/>
          <c:extLst xmlns:c16r2="http://schemas.microsoft.com/office/drawing/2015/06/chart">
            <c:ext xmlns:c16="http://schemas.microsoft.com/office/drawing/2014/chart" uri="{C3380CC4-5D6E-409C-BE32-E72D297353CC}">
              <c16:uniqueId val="{0000000B-F2FA-4C76-961B-3AAE513FF446}"/>
            </c:ext>
          </c:extLst>
        </c:ser>
        <c:dLbls>
          <c:showLegendKey val="0"/>
          <c:showVal val="0"/>
          <c:showCatName val="0"/>
          <c:showSerName val="0"/>
          <c:showPercent val="0"/>
          <c:showBubbleSize val="0"/>
        </c:dLbls>
        <c:marker val="1"/>
        <c:smooth val="0"/>
        <c:axId val="279572184"/>
        <c:axId val="270096248"/>
      </c:lineChart>
      <c:catAx>
        <c:axId val="27957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096248"/>
        <c:crosses val="autoZero"/>
        <c:auto val="1"/>
        <c:lblAlgn val="ctr"/>
        <c:lblOffset val="100"/>
        <c:tickLblSkip val="1"/>
        <c:tickMarkSkip val="1"/>
        <c:noMultiLvlLbl val="0"/>
      </c:catAx>
      <c:valAx>
        <c:axId val="270096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572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365</c:v>
                </c:pt>
                <c:pt idx="1">
                  <c:v>365</c:v>
                </c:pt>
                <c:pt idx="2">
                  <c:v>366</c:v>
                </c:pt>
              </c:numCache>
            </c:numRef>
          </c:val>
          <c:extLst xmlns:c16r2="http://schemas.microsoft.com/office/drawing/2015/06/chart">
            <c:ext xmlns:c16="http://schemas.microsoft.com/office/drawing/2014/chart" uri="{C3380CC4-5D6E-409C-BE32-E72D297353CC}">
              <c16:uniqueId val="{00000000-4201-4E0D-A248-73F53E4BBA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c:v>
                </c:pt>
                <c:pt idx="1">
                  <c:v>31</c:v>
                </c:pt>
                <c:pt idx="2">
                  <c:v>11</c:v>
                </c:pt>
              </c:numCache>
            </c:numRef>
          </c:val>
          <c:extLst xmlns:c16r2="http://schemas.microsoft.com/office/drawing/2015/06/chart">
            <c:ext xmlns:c16="http://schemas.microsoft.com/office/drawing/2014/chart" uri="{C3380CC4-5D6E-409C-BE32-E72D297353CC}">
              <c16:uniqueId val="{00000001-4201-4E0D-A248-73F53E4BBA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571</c:v>
                </c:pt>
                <c:pt idx="1">
                  <c:v>490</c:v>
                </c:pt>
                <c:pt idx="2">
                  <c:v>490</c:v>
                </c:pt>
              </c:numCache>
            </c:numRef>
          </c:val>
          <c:extLst xmlns:c16r2="http://schemas.microsoft.com/office/drawing/2015/06/chart">
            <c:ext xmlns:c16="http://schemas.microsoft.com/office/drawing/2014/chart" uri="{C3380CC4-5D6E-409C-BE32-E72D297353CC}">
              <c16:uniqueId val="{00000002-4201-4E0D-A248-73F53E4BBA92}"/>
            </c:ext>
          </c:extLst>
        </c:ser>
        <c:dLbls>
          <c:showLegendKey val="0"/>
          <c:showVal val="0"/>
          <c:showCatName val="0"/>
          <c:showSerName val="0"/>
          <c:showPercent val="0"/>
          <c:showBubbleSize val="0"/>
        </c:dLbls>
        <c:gapWidth val="120"/>
        <c:overlap val="100"/>
        <c:axId val="280041096"/>
        <c:axId val="280041480"/>
      </c:barChart>
      <c:catAx>
        <c:axId val="28004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0041480"/>
        <c:crosses val="autoZero"/>
        <c:auto val="1"/>
        <c:lblAlgn val="ctr"/>
        <c:lblOffset val="100"/>
        <c:tickLblSkip val="1"/>
        <c:tickMarkSkip val="1"/>
        <c:noMultiLvlLbl val="0"/>
      </c:catAx>
      <c:valAx>
        <c:axId val="280041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004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0B-43D6-A006-CDFC246C3E55}"/>
                </c:ext>
                <c:ext xmlns:c15="http://schemas.microsoft.com/office/drawing/2012/chart" uri="{CE6537A1-D6FC-4f65-9D91-7224C49458BB}">
                  <c15:dlblFieldTable>
                    <c15:dlblFTEntry>
                      <c15:txfldGUID>{58631903-62F4-4430-8A4D-7E34E97364C0}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0B-43D6-A006-CDFC246C3E55}"/>
                </c:ext>
                <c:ext xmlns:c15="http://schemas.microsoft.com/office/drawing/2012/chart" uri="{CE6537A1-D6FC-4f65-9D91-7224C49458BB}">
                  <c15:dlblFieldTable>
                    <c15:dlblFTEntry>
                      <c15:txfldGUID>{ACED47A4-C563-4BC4-9BA6-9E7FE804C6B0}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0B-43D6-A006-CDFC246C3E55}"/>
                </c:ext>
                <c:ext xmlns:c15="http://schemas.microsoft.com/office/drawing/2012/chart" uri="{CE6537A1-D6FC-4f65-9D91-7224C49458BB}">
                  <c15:dlblFieldTable>
                    <c15:dlblFTEntry>
                      <c15:txfldGUID>{48909BBE-65FD-4E48-8920-5D6D51D48FA9}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0B-43D6-A006-CDFC246C3E55}"/>
                </c:ext>
                <c:ext xmlns:c15="http://schemas.microsoft.com/office/drawing/2012/chart" uri="{CE6537A1-D6FC-4f65-9D91-7224C49458BB}">
                  <c15:dlblFieldTable>
                    <c15:dlblFTEntry>
                      <c15:txfldGUID>{5CB59610-FEFC-427D-9B40-4EE2B26506DB}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0B-43D6-A006-CDFC246C3E55}"/>
                </c:ext>
                <c:ext xmlns:c15="http://schemas.microsoft.com/office/drawing/2012/chart" uri="{CE6537A1-D6FC-4f65-9D91-7224C49458BB}">
                  <c15:dlblFieldTable>
                    <c15:dlblFTEntry>
                      <c15:txfldGUID>{D1C144D6-51BD-4235-956B-3590A638200C}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0B-43D6-A006-CDFC246C3E55}"/>
                </c:ext>
                <c:ext xmlns:c15="http://schemas.microsoft.com/office/drawing/2012/chart" uri="{CE6537A1-D6FC-4f65-9D91-7224C49458BB}">
                  <c15:dlblFieldTable>
                    <c15:dlblFTEntry>
                      <c15:txfldGUID>{B09BB678-A427-4927-861D-316B530F393F}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0B-43D6-A006-CDFC246C3E55}"/>
                </c:ext>
                <c:ext xmlns:c15="http://schemas.microsoft.com/office/drawing/2012/chart" uri="{CE6537A1-D6FC-4f65-9D91-7224C49458BB}">
                  <c15:layout/>
                  <c15:dlblFieldTable>
                    <c15:dlblFTEntry>
                      <c15:txfldGUID>{C3BAA516-B2FB-4005-AD27-887CBE6594DF}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0B-43D6-A006-CDFC246C3E55}"/>
                </c:ext>
                <c:ext xmlns:c15="http://schemas.microsoft.com/office/drawing/2012/chart" uri="{CE6537A1-D6FC-4f65-9D91-7224C49458BB}">
                  <c15:layout/>
                  <c15:dlblFieldTable>
                    <c15:dlblFTEntry>
                      <c15:txfldGUID>{FC875C4F-58B9-43CE-89C5-337D7EBFB9FE}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0B-43D6-A006-CDFC246C3E55}"/>
                </c:ext>
                <c:ext xmlns:c15="http://schemas.microsoft.com/office/drawing/2012/chart" uri="{CE6537A1-D6FC-4f65-9D91-7224C49458BB}">
                  <c15:dlblFieldTable>
                    <c15:dlblFTEntry>
                      <c15:txfldGUID>{0114A299-440D-41A9-89FA-C8295BF631EB}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49.5</c:v>
                </c:pt>
                <c:pt idx="24">
                  <c:v>50.4</c:v>
                </c:pt>
              </c:numCache>
            </c:numRef>
          </c:xVal>
          <c:yVal>
            <c:numRef>
              <c:f>公会計指標分析・財政指標組合せ分析表!$BP$51:$DC$51</c:f>
              <c:numCache>
                <c:formatCode>#,##0.0;"▲ "#,##0.0</c:formatCode>
                <c:ptCount val="40"/>
                <c:pt idx="16">
                  <c:v>23.9</c:v>
                </c:pt>
                <c:pt idx="24">
                  <c:v>30.1</c:v>
                </c:pt>
              </c:numCache>
            </c:numRef>
          </c:yVal>
          <c:smooth val="0"/>
          <c:extLst xmlns:c16r2="http://schemas.microsoft.com/office/drawing/2015/06/chart">
            <c:ext xmlns:c16="http://schemas.microsoft.com/office/drawing/2014/chart" uri="{C3380CC4-5D6E-409C-BE32-E72D297353CC}">
              <c16:uniqueId val="{00000009-540B-43D6-A006-CDFC246C3E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0B-43D6-A006-CDFC246C3E55}"/>
                </c:ext>
                <c:ext xmlns:c15="http://schemas.microsoft.com/office/drawing/2012/chart" uri="{CE6537A1-D6FC-4f65-9D91-7224C49458BB}">
                  <c15:dlblFieldTable>
                    <c15:dlblFTEntry>
                      <c15:txfldGUID>{B9ECCF6E-9FCF-4B6E-B833-1F7EF938AAFB}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0B-43D6-A006-CDFC246C3E55}"/>
                </c:ext>
                <c:ext xmlns:c15="http://schemas.microsoft.com/office/drawing/2012/chart" uri="{CE6537A1-D6FC-4f65-9D91-7224C49458BB}">
                  <c15:dlblFieldTable>
                    <c15:dlblFTEntry>
                      <c15:txfldGUID>{A8B47F04-72FD-4668-98BD-4F2FCF00D255}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0B-43D6-A006-CDFC246C3E55}"/>
                </c:ext>
                <c:ext xmlns:c15="http://schemas.microsoft.com/office/drawing/2012/chart" uri="{CE6537A1-D6FC-4f65-9D91-7224C49458BB}">
                  <c15:dlblFieldTable>
                    <c15:dlblFTEntry>
                      <c15:txfldGUID>{D6D40D12-07D3-4634-B221-DD5150642B53}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0B-43D6-A006-CDFC246C3E55}"/>
                </c:ext>
                <c:ext xmlns:c15="http://schemas.microsoft.com/office/drawing/2012/chart" uri="{CE6537A1-D6FC-4f65-9D91-7224C49458BB}">
                  <c15:dlblFieldTable>
                    <c15:dlblFTEntry>
                      <c15:txfldGUID>{BE77C3D8-6D74-4656-94B5-6D153B0D69B0}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0B-43D6-A006-CDFC246C3E55}"/>
                </c:ext>
                <c:ext xmlns:c15="http://schemas.microsoft.com/office/drawing/2012/chart" uri="{CE6537A1-D6FC-4f65-9D91-7224C49458BB}">
                  <c15:dlblFieldTable>
                    <c15:dlblFTEntry>
                      <c15:txfldGUID>{18853B9C-69AC-416E-9964-52258CAF36C4}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0B-43D6-A006-CDFC246C3E55}"/>
                </c:ext>
                <c:ext xmlns:c15="http://schemas.microsoft.com/office/drawing/2012/chart" uri="{CE6537A1-D6FC-4f65-9D91-7224C49458BB}">
                  <c15:dlblFieldTable>
                    <c15:dlblFTEntry>
                      <c15:txfldGUID>{5E39A1CF-841B-4B77-B32A-237B2586CDF7}</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0B-43D6-A006-CDFC246C3E55}"/>
                </c:ext>
                <c:ext xmlns:c15="http://schemas.microsoft.com/office/drawing/2012/chart" uri="{CE6537A1-D6FC-4f65-9D91-7224C49458BB}">
                  <c15:layout/>
                  <c15:dlblFieldTable>
                    <c15:dlblFTEntry>
                      <c15:txfldGUID>{89AFD8DD-0603-4B9B-B0B0-2CA98DE9CB72}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0B-43D6-A006-CDFC246C3E55}"/>
                </c:ext>
                <c:ext xmlns:c15="http://schemas.microsoft.com/office/drawing/2012/chart" uri="{CE6537A1-D6FC-4f65-9D91-7224C49458BB}">
                  <c15:layout/>
                  <c15:dlblFieldTable>
                    <c15:dlblFTEntry>
                      <c15:txfldGUID>{B11F15C3-967C-48B7-B179-35526B67E4D5}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0B-43D6-A006-CDFC246C3E55}"/>
                </c:ext>
                <c:ext xmlns:c15="http://schemas.microsoft.com/office/drawing/2012/chart" uri="{CE6537A1-D6FC-4f65-9D91-7224C49458BB}">
                  <c15:dlblFieldTable>
                    <c15:dlblFTEntry>
                      <c15:txfldGUID>{E79CFEE6-6C78-4777-910A-57AE4D40274B}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xmlns:c16r2="http://schemas.microsoft.com/office/drawing/2015/06/chart">
            <c:ext xmlns:c16="http://schemas.microsoft.com/office/drawing/2014/chart" uri="{C3380CC4-5D6E-409C-BE32-E72D297353CC}">
              <c16:uniqueId val="{00000013-540B-43D6-A006-CDFC246C3E55}"/>
            </c:ext>
          </c:extLst>
        </c:ser>
        <c:dLbls>
          <c:showLegendKey val="0"/>
          <c:showVal val="1"/>
          <c:showCatName val="0"/>
          <c:showSerName val="0"/>
          <c:showPercent val="0"/>
          <c:showBubbleSize val="0"/>
        </c:dLbls>
        <c:axId val="280675952"/>
        <c:axId val="280676336"/>
      </c:scatterChart>
      <c:valAx>
        <c:axId val="280675952"/>
        <c:scaling>
          <c:orientation val="minMax"/>
          <c:max val="59.5"/>
          <c:min val="4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0676336"/>
        <c:crosses val="autoZero"/>
        <c:crossBetween val="midCat"/>
      </c:valAx>
      <c:valAx>
        <c:axId val="280676336"/>
        <c:scaling>
          <c:orientation val="minMax"/>
          <c:max val="31.200000000000003"/>
          <c:min val="2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067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11-4C84-984C-F447EBB89B12}"/>
                </c:ext>
                <c:ext xmlns:c15="http://schemas.microsoft.com/office/drawing/2012/chart" uri="{CE6537A1-D6FC-4f65-9D91-7224C49458BB}">
                  <c15:layout/>
                  <c15:dlblFieldTable>
                    <c15:dlblFTEntry>
                      <c15:txfldGUID>{CA5D6D7D-970E-445E-9555-07FA306C3EE5}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11-4C84-984C-F447EBB89B12}"/>
                </c:ext>
                <c:ext xmlns:c15="http://schemas.microsoft.com/office/drawing/2012/chart" uri="{CE6537A1-D6FC-4f65-9D91-7224C49458BB}">
                  <c15:dlblFieldTable>
                    <c15:dlblFTEntry>
                      <c15:txfldGUID>{A40F6E8E-3DA3-4978-BE01-D62F6E809D7E}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11-4C84-984C-F447EBB89B12}"/>
                </c:ext>
                <c:ext xmlns:c15="http://schemas.microsoft.com/office/drawing/2012/chart" uri="{CE6537A1-D6FC-4f65-9D91-7224C49458BB}">
                  <c15:dlblFieldTable>
                    <c15:dlblFTEntry>
                      <c15:txfldGUID>{B95076E4-F56E-42D7-85A9-FBF60804B6DA}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11-4C84-984C-F447EBB89B12}"/>
                </c:ext>
                <c:ext xmlns:c15="http://schemas.microsoft.com/office/drawing/2012/chart" uri="{CE6537A1-D6FC-4f65-9D91-7224C49458BB}">
                  <c15:dlblFieldTable>
                    <c15:dlblFTEntry>
                      <c15:txfldGUID>{7963D918-F347-4E58-8D74-2015E4D67F34}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11-4C84-984C-F447EBB89B12}"/>
                </c:ext>
                <c:ext xmlns:c15="http://schemas.microsoft.com/office/drawing/2012/chart" uri="{CE6537A1-D6FC-4f65-9D91-7224C49458BB}">
                  <c15:dlblFieldTable>
                    <c15:dlblFTEntry>
                      <c15:txfldGUID>{AC8FA4EE-6125-4C13-8755-3BD4F80273C2}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11-4C84-984C-F447EBB89B12}"/>
                </c:ext>
                <c:ext xmlns:c15="http://schemas.microsoft.com/office/drawing/2012/chart" uri="{CE6537A1-D6FC-4f65-9D91-7224C49458BB}">
                  <c15:layout/>
                  <c15:dlblFieldTable>
                    <c15:dlblFTEntry>
                      <c15:txfldGUID>{BE25E82D-BC06-4ACE-893C-BABA1DFE6791}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11-4C84-984C-F447EBB89B12}"/>
                </c:ext>
                <c:ext xmlns:c15="http://schemas.microsoft.com/office/drawing/2012/chart" uri="{CE6537A1-D6FC-4f65-9D91-7224C49458BB}">
                  <c15:layout/>
                  <c15:dlblFieldTable>
                    <c15:dlblFTEntry>
                      <c15:txfldGUID>{54136A15-BCD0-4C0B-8C70-3EFD1E21DE61}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11-4C84-984C-F447EBB89B12}"/>
                </c:ext>
                <c:ext xmlns:c15="http://schemas.microsoft.com/office/drawing/2012/chart" uri="{CE6537A1-D6FC-4f65-9D91-7224C49458BB}">
                  <c15:layout/>
                  <c15:dlblFieldTable>
                    <c15:dlblFTEntry>
                      <c15:txfldGUID>{736E43B1-84FB-407F-8333-3F71E186B548}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11-4C84-984C-F447EBB89B12}"/>
                </c:ext>
                <c:ext xmlns:c15="http://schemas.microsoft.com/office/drawing/2012/chart" uri="{CE6537A1-D6FC-4f65-9D91-7224C49458BB}">
                  <c15:layout/>
                  <c15:dlblFieldTable>
                    <c15:dlblFTEntry>
                      <c15:txfldGUID>{3596F24C-EA76-439C-A7A7-377B238276CD}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7.1</c:v>
                </c:pt>
                <c:pt idx="16">
                  <c:v>6.4</c:v>
                </c:pt>
                <c:pt idx="24">
                  <c:v>6.2</c:v>
                </c:pt>
                <c:pt idx="32">
                  <c:v>5.7</c:v>
                </c:pt>
              </c:numCache>
            </c:numRef>
          </c:xVal>
          <c:yVal>
            <c:numRef>
              <c:f>公会計指標分析・財政指標組合せ分析表!$BP$73:$DC$73</c:f>
              <c:numCache>
                <c:formatCode>#,##0.0;"▲ "#,##0.0</c:formatCode>
                <c:ptCount val="40"/>
                <c:pt idx="0">
                  <c:v>46.1</c:v>
                </c:pt>
                <c:pt idx="8">
                  <c:v>40.4</c:v>
                </c:pt>
                <c:pt idx="16">
                  <c:v>23.9</c:v>
                </c:pt>
                <c:pt idx="24">
                  <c:v>30.1</c:v>
                </c:pt>
                <c:pt idx="32">
                  <c:v>28.3</c:v>
                </c:pt>
              </c:numCache>
            </c:numRef>
          </c:yVal>
          <c:smooth val="0"/>
          <c:extLst xmlns:c16r2="http://schemas.microsoft.com/office/drawing/2015/06/chart">
            <c:ext xmlns:c16="http://schemas.microsoft.com/office/drawing/2014/chart" uri="{C3380CC4-5D6E-409C-BE32-E72D297353CC}">
              <c16:uniqueId val="{00000009-5911-4C84-984C-F447EBB89B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11-4C84-984C-F447EBB89B12}"/>
                </c:ext>
                <c:ext xmlns:c15="http://schemas.microsoft.com/office/drawing/2012/chart" uri="{CE6537A1-D6FC-4f65-9D91-7224C49458BB}">
                  <c15:layout/>
                  <c15:dlblFieldTable>
                    <c15:dlblFTEntry>
                      <c15:txfldGUID>{921BBBCC-027D-4946-92E4-73386591D86D}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11-4C84-984C-F447EBB89B12}"/>
                </c:ext>
                <c:ext xmlns:c15="http://schemas.microsoft.com/office/drawing/2012/chart" uri="{CE6537A1-D6FC-4f65-9D91-7224C49458BB}">
                  <c15:dlblFieldTable>
                    <c15:dlblFTEntry>
                      <c15:txfldGUID>{DFCCD6A4-655B-42ED-B31B-9FFC8F270F47}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11-4C84-984C-F447EBB89B12}"/>
                </c:ext>
                <c:ext xmlns:c15="http://schemas.microsoft.com/office/drawing/2012/chart" uri="{CE6537A1-D6FC-4f65-9D91-7224C49458BB}">
                  <c15:dlblFieldTable>
                    <c15:dlblFTEntry>
                      <c15:txfldGUID>{A4E0E8F1-679A-45E7-A222-00B173FE76D6}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11-4C84-984C-F447EBB89B12}"/>
                </c:ext>
                <c:ext xmlns:c15="http://schemas.microsoft.com/office/drawing/2012/chart" uri="{CE6537A1-D6FC-4f65-9D91-7224C49458BB}">
                  <c15:dlblFieldTable>
                    <c15:dlblFTEntry>
                      <c15:txfldGUID>{E9C128C1-53BB-4272-BFDD-F5F7051D4797}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11-4C84-984C-F447EBB89B12}"/>
                </c:ext>
                <c:ext xmlns:c15="http://schemas.microsoft.com/office/drawing/2012/chart" uri="{CE6537A1-D6FC-4f65-9D91-7224C49458BB}">
                  <c15:dlblFieldTable>
                    <c15:dlblFTEntry>
                      <c15:txfldGUID>{E122E730-92B1-4E33-A2B6-FC6AE63AB699}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11-4C84-984C-F447EBB89B12}"/>
                </c:ext>
                <c:ext xmlns:c15="http://schemas.microsoft.com/office/drawing/2012/chart" uri="{CE6537A1-D6FC-4f65-9D91-7224C49458BB}">
                  <c15:layout/>
                  <c15:dlblFieldTable>
                    <c15:dlblFTEntry>
                      <c15:txfldGUID>{9D0A5BF8-A9D2-4516-B36A-864D639B0B5A}</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5940509584723388E-2"/>
                  <c:y val="-6.449109429573253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11-4C84-984C-F447EBB89B12}"/>
                </c:ext>
                <c:ext xmlns:c15="http://schemas.microsoft.com/office/drawing/2012/chart" uri="{CE6537A1-D6FC-4f65-9D91-7224C49458BB}">
                  <c15:layout/>
                  <c15:dlblFieldTable>
                    <c15:dlblFTEntry>
                      <c15:txfldGUID>{91AB46CA-465B-4954-B379-BD30C573E1E4}</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7455473653498078E-2"/>
                  <c:y val="-6.034219987985543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11-4C84-984C-F447EBB89B12}"/>
                </c:ext>
                <c:ext xmlns:c15="http://schemas.microsoft.com/office/drawing/2012/chart" uri="{CE6537A1-D6FC-4f65-9D91-7224C49458BB}">
                  <c15:layout/>
                  <c15:dlblFieldTable>
                    <c15:dlblFTEntry>
                      <c15:txfldGUID>{DF5CDE9A-9CFB-4DC6-B82D-A2BF52B766D1}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11-4C84-984C-F447EBB89B12}"/>
                </c:ext>
                <c:ext xmlns:c15="http://schemas.microsoft.com/office/drawing/2012/chart" uri="{CE6537A1-D6FC-4f65-9D91-7224C49458BB}">
                  <c15:layout/>
                  <c15:dlblFieldTable>
                    <c15:dlblFTEntry>
                      <c15:txfldGUID>{0385D542-A081-4944-A474-C6FE3801BD88}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5911-4C84-984C-F447EBB89B12}"/>
            </c:ext>
          </c:extLst>
        </c:ser>
        <c:dLbls>
          <c:showLegendKey val="0"/>
          <c:showVal val="1"/>
          <c:showCatName val="0"/>
          <c:showSerName val="0"/>
          <c:showPercent val="0"/>
          <c:showBubbleSize val="0"/>
        </c:dLbls>
        <c:axId val="207062936"/>
        <c:axId val="207063328"/>
      </c:scatterChart>
      <c:valAx>
        <c:axId val="207062936"/>
        <c:scaling>
          <c:orientation val="minMax"/>
          <c:max val="10.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063328"/>
        <c:crosses val="autoZero"/>
        <c:crossBetween val="midCat"/>
      </c:valAx>
      <c:valAx>
        <c:axId val="207063328"/>
        <c:scaling>
          <c:orientation val="minMax"/>
          <c:max val="5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062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年度は算入公債費等が減少して実質公債費比率の分子は増加した。平成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年度は、元利償還金が増加したものの、算入公債費等の増加幅がこれを上回ったため、分子は減少している。平成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年度及び</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年度とほぼ同水準となっている。直近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か年では減少傾向にあったが、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年間程度の中期的には算入公債費等が平成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年度と同水準で推移する一方で元利償還金等が増加傾向にあるため、実質公債費比率の分子も増加すると見込まれる。引き続き、現世代と将来世代との負担のバランスに配慮した地方債発行に努めたい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か年の推移をみると起債の抑制等により将来負担比率の分子は減少傾向にある。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単年度財政負担の軽減と公平性の観点から、負担を複数年度で平準化するとともに将来住民にもその負担いただく考えのもと、住民に理解される負担水準を模索しながら、そのときの財政状況を勘案して地方債発行や基金積み立てを行っ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千葉県御宿町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・財政調整基金は現状維持となった一方、公債費が町財政推計にて一次ピークとなることから減債基金を取り崩し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・特定目的基金においても、寄付金の増加に伴いふるさとづくり基金が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万円、防災行政無線のデジタル化に備え計画的に積み立てている防災行政無線施設整備基金にて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万円それぞれ増加したものの、公共施設の老朽化対策のため、公共施設維持管理基金を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年度以降は防災対策や公共施設等の老朽化対策などで基金取崩が増加傾向にあると見込む。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公共施設維持管理基金等特定目的基金を計画的に運用し、また、現世代と将来世代との負担に配慮した地方債発行とのバランスをしっかりと勘案しながら長期的な目線での安定した基金運用に努める。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・活力あるふるさとづくり基金：①幻想の世界「月の沙漠の旅」づくり事業　②世界に発信「人類愛の輪」事業　③夢を育む人にやさしいまちづくり事業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④活力があふれ賑わいを生むまちづくり事業　⑤住民協働による豊かな暮らしと安心安全なまちづくり事業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町公共施設の安全性及び機能性を維持するため、施設の維持補修を適正かつ計画的に行うための財源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・教育施設建設基金：教育施設建設の財源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・防災行政無線施設整備基金：町防災行政無線施設の円滑な整備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・土地開発基金：公用若しくは公共用に供する土地又は公共の利益のために取得する必要のある土地をあらかじめ取得することにより、事業の円滑な執行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をはかる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・活力あるふるさとづくり基金：寄附金の増加に伴い増。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・公共施設維持管理基金：公共施設の老朽化への対応による増加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・防災行政無線施設整備：平成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年度の防災行政無線施設デジタル化整備完了に向けた積立により増。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・活力あるふるさとづくり基金：寄附者の意向を速やかかつ大切に事業に反映できるよう、適切な取扱に心がける。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・公共施設維持管理基金：町老朽化対策の財源として、町公共施設等総合計画に基づき、統廃合等施設の適正管理のもと、財政の安定化に努めるための積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立や取崩を行う。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年度の防災行政無線施設のデジタル化整備完了に向け適時積立を行う。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・その他特定目的基金では、中期的にはおおむね変動がないものと見込む。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年間は、防災対策や公共施設等の老朽化対策などで特定目的基金の積立及び取崩を行うため、財政調整基金での積立は行わず、現状維持が見込まれる。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・財政調整基金同様、今後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年間は、防災対策や公共施設等の老朽化対策などで特定目的基金の積立及び取崩を行うため、積立は行わず現状維持が見込まれる。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7,611
7,571
24.86
3,911,197
3,756,034
147,626
2,358,847
3,188,663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％を超えた。今後老朽化の進む資産を維持するための基金積立等の検討、また、時代に沿った公共施設の適正な維持管理に努めたい。</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2631</xdr:rowOff>
    </xdr:from>
    <xdr:to>
      <xdr:col>19</xdr:col>
      <xdr:colOff>187325</xdr:colOff>
      <xdr:row>33</xdr:row>
      <xdr:rowOff>104231</xdr:rowOff>
    </xdr:to>
    <xdr:sp macro="" textlink="">
      <xdr:nvSpPr>
        <xdr:cNvPr id="80" name="楕円 79"/>
        <xdr:cNvSpPr/>
      </xdr:nvSpPr>
      <xdr:spPr>
        <a:xfrm>
          <a:off x="4000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30389</xdr:rowOff>
    </xdr:from>
    <xdr:to>
      <xdr:col>15</xdr:col>
      <xdr:colOff>187325</xdr:colOff>
      <xdr:row>33</xdr:row>
      <xdr:rowOff>131989</xdr:rowOff>
    </xdr:to>
    <xdr:sp macro="" textlink="">
      <xdr:nvSpPr>
        <xdr:cNvPr id="81" name="楕円 80"/>
        <xdr:cNvSpPr/>
      </xdr:nvSpPr>
      <xdr:spPr>
        <a:xfrm>
          <a:off x="3238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53431</xdr:rowOff>
    </xdr:from>
    <xdr:to>
      <xdr:col>19</xdr:col>
      <xdr:colOff>136525</xdr:colOff>
      <xdr:row>33</xdr:row>
      <xdr:rowOff>81190</xdr:rowOff>
    </xdr:to>
    <xdr:cxnSp macro="">
      <xdr:nvCxnSpPr>
        <xdr:cNvPr id="82" name="直線コネクタ 81"/>
        <xdr:cNvCxnSpPr/>
      </xdr:nvCxnSpPr>
      <xdr:spPr>
        <a:xfrm flipV="1">
          <a:off x="3289300" y="6482806"/>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3"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4"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95358</xdr:rowOff>
    </xdr:from>
    <xdr:ext cx="405111" cy="259045"/>
    <xdr:sp macro="" textlink="">
      <xdr:nvSpPr>
        <xdr:cNvPr id="85" name="n_1mainValue有形固定資産減価償却率"/>
        <xdr:cNvSpPr txBox="1"/>
      </xdr:nvSpPr>
      <xdr:spPr>
        <a:xfrm>
          <a:off x="38360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123117</xdr:rowOff>
    </xdr:from>
    <xdr:ext cx="405111" cy="259045"/>
    <xdr:sp macro="" textlink="">
      <xdr:nvSpPr>
        <xdr:cNvPr id="86" name="n_2mainValue有形固定資産減価償却率"/>
        <xdr:cNvSpPr txBox="1"/>
      </xdr:nvSpPr>
      <xdr:spPr>
        <a:xfrm>
          <a:off x="3086744"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年度に建設した認定こども園にかかる起債により類似団体平均を上回っている。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町清掃センター等老朽した公共施設の大規模改修の財源として、起債に頼らざるを得ない状況となることが想定されるため、公共施設の維持管理については、より一層適正な運営をしていく不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5" name="直線コネクタ 114"/>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8"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9" name="直線コネクタ 118"/>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0"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142170</xdr:rowOff>
    </xdr:from>
    <xdr:to>
      <xdr:col>76</xdr:col>
      <xdr:colOff>73025</xdr:colOff>
      <xdr:row>30</xdr:row>
      <xdr:rowOff>72320</xdr:rowOff>
    </xdr:to>
    <xdr:sp macro="" textlink="">
      <xdr:nvSpPr>
        <xdr:cNvPr id="127" name="楕円 126"/>
        <xdr:cNvSpPr/>
      </xdr:nvSpPr>
      <xdr:spPr>
        <a:xfrm>
          <a:off x="14744700" y="5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165047</xdr:rowOff>
    </xdr:from>
    <xdr:ext cx="340478" cy="259045"/>
    <xdr:sp macro="" textlink="">
      <xdr:nvSpPr>
        <xdr:cNvPr id="128" name="債務償還可能年数該当値テキスト"/>
        <xdr:cNvSpPr txBox="1"/>
      </xdr:nvSpPr>
      <xdr:spPr>
        <a:xfrm>
          <a:off x="14846300" y="5737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7,611
7,571
24.86
3,911,197
3,756,034
147,626
2,358,847
3,188,663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0" name="楕円 69"/>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61595</xdr:rowOff>
    </xdr:from>
    <xdr:to>
      <xdr:col>15</xdr:col>
      <xdr:colOff>101600</xdr:colOff>
      <xdr:row>40</xdr:row>
      <xdr:rowOff>163195</xdr:rowOff>
    </xdr:to>
    <xdr:sp macro="" textlink="">
      <xdr:nvSpPr>
        <xdr:cNvPr id="71" name="楕円 70"/>
        <xdr:cNvSpPr/>
      </xdr:nvSpPr>
      <xdr:spPr>
        <a:xfrm>
          <a:off x="2857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112395</xdr:rowOff>
    </xdr:to>
    <xdr:cxnSp macro="">
      <xdr:nvCxnSpPr>
        <xdr:cNvPr id="72" name="直線コネクタ 71"/>
        <xdr:cNvCxnSpPr/>
      </xdr:nvCxnSpPr>
      <xdr:spPr>
        <a:xfrm flipV="1">
          <a:off x="2908300" y="6934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3"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4"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75" name="n_1mainValue【道路】&#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154322</xdr:rowOff>
    </xdr:from>
    <xdr:ext cx="405111" cy="259045"/>
    <xdr:sp macro="" textlink="">
      <xdr:nvSpPr>
        <xdr:cNvPr id="76" name="n_2mainValue【道路】&#10;有形固定資産減価償却率"/>
        <xdr:cNvSpPr txBox="1"/>
      </xdr:nvSpPr>
      <xdr:spPr>
        <a:xfrm>
          <a:off x="2705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54148</xdr:rowOff>
    </xdr:from>
    <xdr:to>
      <xdr:col>54</xdr:col>
      <xdr:colOff>189865</xdr:colOff>
      <xdr:row>41</xdr:row>
      <xdr:rowOff>157811</xdr:rowOff>
    </xdr:to>
    <xdr:cxnSp macro="">
      <xdr:nvCxnSpPr>
        <xdr:cNvPr id="100" name="直線コネクタ 99"/>
        <xdr:cNvCxnSpPr/>
      </xdr:nvCxnSpPr>
      <xdr:spPr>
        <a:xfrm flipV="1">
          <a:off x="10476865" y="6569248"/>
          <a:ext cx="0" cy="618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161638</xdr:rowOff>
    </xdr:from>
    <xdr:ext cx="469744" cy="259045"/>
    <xdr:sp macro="" textlink="">
      <xdr:nvSpPr>
        <xdr:cNvPr id="101" name="【道路】&#10;一人当たり延長最小値テキスト"/>
        <xdr:cNvSpPr txBox="1"/>
      </xdr:nvSpPr>
      <xdr:spPr>
        <a:xfrm>
          <a:off x="10515600" y="719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157811</xdr:rowOff>
    </xdr:from>
    <xdr:to>
      <xdr:col>55</xdr:col>
      <xdr:colOff>88900</xdr:colOff>
      <xdr:row>41</xdr:row>
      <xdr:rowOff>157811</xdr:rowOff>
    </xdr:to>
    <xdr:cxnSp macro="">
      <xdr:nvCxnSpPr>
        <xdr:cNvPr id="102" name="直線コネクタ 101"/>
        <xdr:cNvCxnSpPr/>
      </xdr:nvCxnSpPr>
      <xdr:spPr>
        <a:xfrm>
          <a:off x="10388600" y="71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825</xdr:rowOff>
    </xdr:from>
    <xdr:ext cx="534377" cy="259045"/>
    <xdr:sp macro="" textlink="">
      <xdr:nvSpPr>
        <xdr:cNvPr id="103" name="【道路】&#10;一人当たり延長最大値テキスト"/>
        <xdr:cNvSpPr txBox="1"/>
      </xdr:nvSpPr>
      <xdr:spPr>
        <a:xfrm>
          <a:off x="10515600" y="63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54148</xdr:rowOff>
    </xdr:from>
    <xdr:to>
      <xdr:col>55</xdr:col>
      <xdr:colOff>88900</xdr:colOff>
      <xdr:row>38</xdr:row>
      <xdr:rowOff>54148</xdr:rowOff>
    </xdr:to>
    <xdr:cxnSp macro="">
      <xdr:nvCxnSpPr>
        <xdr:cNvPr id="104" name="直線コネクタ 103"/>
        <xdr:cNvCxnSpPr/>
      </xdr:nvCxnSpPr>
      <xdr:spPr>
        <a:xfrm>
          <a:off x="10388600" y="656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74441</xdr:rowOff>
    </xdr:from>
    <xdr:ext cx="534377" cy="259045"/>
    <xdr:sp macro="" textlink="">
      <xdr:nvSpPr>
        <xdr:cNvPr id="105" name="【道路】&#10;一人当たり延長平均値テキスト"/>
        <xdr:cNvSpPr txBox="1"/>
      </xdr:nvSpPr>
      <xdr:spPr>
        <a:xfrm>
          <a:off x="10515600" y="693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96014</xdr:rowOff>
    </xdr:from>
    <xdr:to>
      <xdr:col>55</xdr:col>
      <xdr:colOff>50800</xdr:colOff>
      <xdr:row>41</xdr:row>
      <xdr:rowOff>26164</xdr:rowOff>
    </xdr:to>
    <xdr:sp macro="" textlink="">
      <xdr:nvSpPr>
        <xdr:cNvPr id="106" name="フローチャート: 判断 105"/>
        <xdr:cNvSpPr/>
      </xdr:nvSpPr>
      <xdr:spPr>
        <a:xfrm>
          <a:off x="10426700" y="69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52855</xdr:rowOff>
    </xdr:from>
    <xdr:to>
      <xdr:col>50</xdr:col>
      <xdr:colOff>165100</xdr:colOff>
      <xdr:row>40</xdr:row>
      <xdr:rowOff>154455</xdr:rowOff>
    </xdr:to>
    <xdr:sp macro="" textlink="">
      <xdr:nvSpPr>
        <xdr:cNvPr id="107" name="フローチャート: 判断 106"/>
        <xdr:cNvSpPr/>
      </xdr:nvSpPr>
      <xdr:spPr>
        <a:xfrm>
          <a:off x="9588500" y="691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131912</xdr:rowOff>
    </xdr:from>
    <xdr:to>
      <xdr:col>46</xdr:col>
      <xdr:colOff>38100</xdr:colOff>
      <xdr:row>41</xdr:row>
      <xdr:rowOff>62062</xdr:rowOff>
    </xdr:to>
    <xdr:sp macro="" textlink="">
      <xdr:nvSpPr>
        <xdr:cNvPr id="108" name="フローチャート: 判断 107"/>
        <xdr:cNvSpPr/>
      </xdr:nvSpPr>
      <xdr:spPr>
        <a:xfrm>
          <a:off x="8699500" y="698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17003</xdr:rowOff>
    </xdr:from>
    <xdr:to>
      <xdr:col>50</xdr:col>
      <xdr:colOff>165100</xdr:colOff>
      <xdr:row>33</xdr:row>
      <xdr:rowOff>118603</xdr:rowOff>
    </xdr:to>
    <xdr:sp macro="" textlink="">
      <xdr:nvSpPr>
        <xdr:cNvPr id="114" name="楕円 113"/>
        <xdr:cNvSpPr/>
      </xdr:nvSpPr>
      <xdr:spPr>
        <a:xfrm>
          <a:off x="9588500" y="56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152623</xdr:rowOff>
    </xdr:from>
    <xdr:to>
      <xdr:col>46</xdr:col>
      <xdr:colOff>38100</xdr:colOff>
      <xdr:row>41</xdr:row>
      <xdr:rowOff>82773</xdr:rowOff>
    </xdr:to>
    <xdr:sp macro="" textlink="">
      <xdr:nvSpPr>
        <xdr:cNvPr id="115" name="楕円 114"/>
        <xdr:cNvSpPr/>
      </xdr:nvSpPr>
      <xdr:spPr>
        <a:xfrm>
          <a:off x="8699500" y="70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67803</xdr:rowOff>
    </xdr:from>
    <xdr:to>
      <xdr:col>50</xdr:col>
      <xdr:colOff>114300</xdr:colOff>
      <xdr:row>41</xdr:row>
      <xdr:rowOff>31973</xdr:rowOff>
    </xdr:to>
    <xdr:cxnSp macro="">
      <xdr:nvCxnSpPr>
        <xdr:cNvPr id="116" name="直線コネクタ 115"/>
        <xdr:cNvCxnSpPr/>
      </xdr:nvCxnSpPr>
      <xdr:spPr>
        <a:xfrm flipV="1">
          <a:off x="8750300" y="5725653"/>
          <a:ext cx="889000" cy="13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145582</xdr:rowOff>
    </xdr:from>
    <xdr:ext cx="534377" cy="259045"/>
    <xdr:sp macro="" textlink="">
      <xdr:nvSpPr>
        <xdr:cNvPr id="117" name="n_1aveValue【道路】&#10;一人当たり延長"/>
        <xdr:cNvSpPr txBox="1"/>
      </xdr:nvSpPr>
      <xdr:spPr>
        <a:xfrm>
          <a:off x="9359411" y="70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78589</xdr:rowOff>
    </xdr:from>
    <xdr:ext cx="534377" cy="259045"/>
    <xdr:sp macro="" textlink="">
      <xdr:nvSpPr>
        <xdr:cNvPr id="118" name="n_2aveValue【道路】&#10;一人当たり延長"/>
        <xdr:cNvSpPr txBox="1"/>
      </xdr:nvSpPr>
      <xdr:spPr>
        <a:xfrm>
          <a:off x="8483111" y="676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135130</xdr:rowOff>
    </xdr:from>
    <xdr:ext cx="599010" cy="259045"/>
    <xdr:sp macro="" textlink="">
      <xdr:nvSpPr>
        <xdr:cNvPr id="119" name="n_1mainValue【道路】&#10;一人当たり延長"/>
        <xdr:cNvSpPr txBox="1"/>
      </xdr:nvSpPr>
      <xdr:spPr>
        <a:xfrm>
          <a:off x="9327094" y="54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73900</xdr:rowOff>
    </xdr:from>
    <xdr:ext cx="534377" cy="259045"/>
    <xdr:sp macro="" textlink="">
      <xdr:nvSpPr>
        <xdr:cNvPr id="120" name="n_2mainValue【道路】&#10;一人当たり延長"/>
        <xdr:cNvSpPr txBox="1"/>
      </xdr:nvSpPr>
      <xdr:spPr>
        <a:xfrm>
          <a:off x="8483111" y="710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5" name="直線コネクタ 144"/>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6"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7" name="直線コネクタ 146"/>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8"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9" name="直線コネクタ 148"/>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0"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1" name="フローチャート: 判断 150"/>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2" name="フローチャート: 判断 151"/>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3" name="フローチャート: 判断 152"/>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xdr:rowOff>
    </xdr:from>
    <xdr:to>
      <xdr:col>20</xdr:col>
      <xdr:colOff>38100</xdr:colOff>
      <xdr:row>62</xdr:row>
      <xdr:rowOff>106045</xdr:rowOff>
    </xdr:to>
    <xdr:sp macro="" textlink="">
      <xdr:nvSpPr>
        <xdr:cNvPr id="159" name="楕円 158"/>
        <xdr:cNvSpPr/>
      </xdr:nvSpPr>
      <xdr:spPr>
        <a:xfrm>
          <a:off x="3746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33020</xdr:rowOff>
    </xdr:from>
    <xdr:to>
      <xdr:col>15</xdr:col>
      <xdr:colOff>101600</xdr:colOff>
      <xdr:row>62</xdr:row>
      <xdr:rowOff>134620</xdr:rowOff>
    </xdr:to>
    <xdr:sp macro="" textlink="">
      <xdr:nvSpPr>
        <xdr:cNvPr id="160" name="楕円 159"/>
        <xdr:cNvSpPr/>
      </xdr:nvSpPr>
      <xdr:spPr>
        <a:xfrm>
          <a:off x="2857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83820</xdr:rowOff>
    </xdr:to>
    <xdr:cxnSp macro="">
      <xdr:nvCxnSpPr>
        <xdr:cNvPr id="161" name="直線コネクタ 160"/>
        <xdr:cNvCxnSpPr/>
      </xdr:nvCxnSpPr>
      <xdr:spPr>
        <a:xfrm flipV="1">
          <a:off x="2908300" y="10685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2"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3"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97172</xdr:rowOff>
    </xdr:from>
    <xdr:ext cx="405111" cy="259045"/>
    <xdr:sp macro="" textlink="">
      <xdr:nvSpPr>
        <xdr:cNvPr id="164" name="n_1mainValue【橋りょう・トンネル】&#10;有形固定資産減価償却率"/>
        <xdr:cNvSpPr txBox="1"/>
      </xdr:nvSpPr>
      <xdr:spPr>
        <a:xfrm>
          <a:off x="3582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125747</xdr:rowOff>
    </xdr:from>
    <xdr:ext cx="405111" cy="259045"/>
    <xdr:sp macro="" textlink="">
      <xdr:nvSpPr>
        <xdr:cNvPr id="165" name="n_2mainValue【橋りょう・トンネル】&#10;有形固定資産減価償却率"/>
        <xdr:cNvSpPr txBox="1"/>
      </xdr:nvSpPr>
      <xdr:spPr>
        <a:xfrm>
          <a:off x="2705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9" name="テキスト ボックス 17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1" name="テキスト ボックス 18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3" name="テキスト ボックス 18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9" name="直線コネクタ 188"/>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0"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1" name="直線コネクタ 190"/>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2"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3" name="直線コネクタ 192"/>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4"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5" name="フローチャート: 判断 194"/>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6" name="フローチャート: 判断 195"/>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7" name="フローチャート: 判断 196"/>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10876</xdr:rowOff>
    </xdr:from>
    <xdr:to>
      <xdr:col>50</xdr:col>
      <xdr:colOff>165100</xdr:colOff>
      <xdr:row>62</xdr:row>
      <xdr:rowOff>112476</xdr:rowOff>
    </xdr:to>
    <xdr:sp macro="" textlink="">
      <xdr:nvSpPr>
        <xdr:cNvPr id="203" name="楕円 202"/>
        <xdr:cNvSpPr/>
      </xdr:nvSpPr>
      <xdr:spPr>
        <a:xfrm>
          <a:off x="9588500" y="1064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14318</xdr:rowOff>
    </xdr:from>
    <xdr:to>
      <xdr:col>46</xdr:col>
      <xdr:colOff>38100</xdr:colOff>
      <xdr:row>62</xdr:row>
      <xdr:rowOff>115918</xdr:rowOff>
    </xdr:to>
    <xdr:sp macro="" textlink="">
      <xdr:nvSpPr>
        <xdr:cNvPr id="204" name="楕円 203"/>
        <xdr:cNvSpPr/>
      </xdr:nvSpPr>
      <xdr:spPr>
        <a:xfrm>
          <a:off x="8699500" y="10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61676</xdr:rowOff>
    </xdr:from>
    <xdr:to>
      <xdr:col>50</xdr:col>
      <xdr:colOff>114300</xdr:colOff>
      <xdr:row>62</xdr:row>
      <xdr:rowOff>65118</xdr:rowOff>
    </xdr:to>
    <xdr:cxnSp macro="">
      <xdr:nvCxnSpPr>
        <xdr:cNvPr id="205" name="直線コネクタ 204"/>
        <xdr:cNvCxnSpPr/>
      </xdr:nvCxnSpPr>
      <xdr:spPr>
        <a:xfrm flipV="1">
          <a:off x="8750300" y="10691576"/>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88647</xdr:rowOff>
    </xdr:from>
    <xdr:ext cx="599010" cy="259045"/>
    <xdr:sp macro="" textlink="">
      <xdr:nvSpPr>
        <xdr:cNvPr id="206"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126020</xdr:rowOff>
    </xdr:from>
    <xdr:ext cx="599010" cy="259045"/>
    <xdr:sp macro="" textlink="">
      <xdr:nvSpPr>
        <xdr:cNvPr id="207" name="n_2aveValue【橋りょう・トンネル】&#10;一人当たり有形固定資産（償却資産）額"/>
        <xdr:cNvSpPr txBox="1"/>
      </xdr:nvSpPr>
      <xdr:spPr>
        <a:xfrm>
          <a:off x="8450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129003</xdr:rowOff>
    </xdr:from>
    <xdr:ext cx="599010" cy="259045"/>
    <xdr:sp macro="" textlink="">
      <xdr:nvSpPr>
        <xdr:cNvPr id="208" name="n_1mainValue【橋りょう・トンネル】&#10;一人当たり有形固定資産（償却資産）額"/>
        <xdr:cNvSpPr txBox="1"/>
      </xdr:nvSpPr>
      <xdr:spPr>
        <a:xfrm>
          <a:off x="9327095" y="1041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132445</xdr:rowOff>
    </xdr:from>
    <xdr:ext cx="599010" cy="259045"/>
    <xdr:sp macro="" textlink="">
      <xdr:nvSpPr>
        <xdr:cNvPr id="209" name="n_2mainValue【橋りょう・トンネル】&#10;一人当たり有形固定資産（償却資産）額"/>
        <xdr:cNvSpPr txBox="1"/>
      </xdr:nvSpPr>
      <xdr:spPr>
        <a:xfrm>
          <a:off x="8450795" y="1041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5" name="直線コネクタ 234"/>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6"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7" name="直線コネクタ 236"/>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0"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1" name="フローチャート: 判断 240"/>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2" name="フローチャート: 判断 24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3" name="フローチャート: 判断 242"/>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5262</xdr:rowOff>
    </xdr:from>
    <xdr:to>
      <xdr:col>20</xdr:col>
      <xdr:colOff>38100</xdr:colOff>
      <xdr:row>78</xdr:row>
      <xdr:rowOff>106862</xdr:rowOff>
    </xdr:to>
    <xdr:sp macro="" textlink="">
      <xdr:nvSpPr>
        <xdr:cNvPr id="249" name="楕円 248"/>
        <xdr:cNvSpPr/>
      </xdr:nvSpPr>
      <xdr:spPr>
        <a:xfrm>
          <a:off x="3746500" y="133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34652</xdr:rowOff>
    </xdr:from>
    <xdr:to>
      <xdr:col>15</xdr:col>
      <xdr:colOff>101600</xdr:colOff>
      <xdr:row>78</xdr:row>
      <xdr:rowOff>136252</xdr:rowOff>
    </xdr:to>
    <xdr:sp macro="" textlink="">
      <xdr:nvSpPr>
        <xdr:cNvPr id="250" name="楕円 249"/>
        <xdr:cNvSpPr/>
      </xdr:nvSpPr>
      <xdr:spPr>
        <a:xfrm>
          <a:off x="2857500" y="134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56062</xdr:rowOff>
    </xdr:from>
    <xdr:to>
      <xdr:col>19</xdr:col>
      <xdr:colOff>177800</xdr:colOff>
      <xdr:row>78</xdr:row>
      <xdr:rowOff>85452</xdr:rowOff>
    </xdr:to>
    <xdr:cxnSp macro="">
      <xdr:nvCxnSpPr>
        <xdr:cNvPr id="251" name="直線コネクタ 250"/>
        <xdr:cNvCxnSpPr/>
      </xdr:nvCxnSpPr>
      <xdr:spPr>
        <a:xfrm flipV="1">
          <a:off x="2908300" y="134291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2"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53"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123389</xdr:rowOff>
    </xdr:from>
    <xdr:ext cx="405111" cy="259045"/>
    <xdr:sp macro="" textlink="">
      <xdr:nvSpPr>
        <xdr:cNvPr id="254" name="n_1mainValue【公営住宅】&#10;有形固定資産減価償却率"/>
        <xdr:cNvSpPr txBox="1"/>
      </xdr:nvSpPr>
      <xdr:spPr>
        <a:xfrm>
          <a:off x="3582044" y="1315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152779</xdr:rowOff>
    </xdr:from>
    <xdr:ext cx="405111" cy="259045"/>
    <xdr:sp macro="" textlink="">
      <xdr:nvSpPr>
        <xdr:cNvPr id="255" name="n_2mainValue【公営住宅】&#10;有形固定資産減価償却率"/>
        <xdr:cNvSpPr txBox="1"/>
      </xdr:nvSpPr>
      <xdr:spPr>
        <a:xfrm>
          <a:off x="2705744" y="1318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7" name="直線コネクタ 276"/>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78"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79" name="直線コネクタ 278"/>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0"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1" name="直線コネクタ 280"/>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82"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3" name="フローチャート: 判断 282"/>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4" name="フローチャート: 判断 283"/>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5" name="フローチャート: 判断 284"/>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77597</xdr:rowOff>
    </xdr:from>
    <xdr:to>
      <xdr:col>50</xdr:col>
      <xdr:colOff>165100</xdr:colOff>
      <xdr:row>86</xdr:row>
      <xdr:rowOff>7747</xdr:rowOff>
    </xdr:to>
    <xdr:sp macro="" textlink="">
      <xdr:nvSpPr>
        <xdr:cNvPr id="291" name="楕円 290"/>
        <xdr:cNvSpPr/>
      </xdr:nvSpPr>
      <xdr:spPr>
        <a:xfrm>
          <a:off x="9588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78282</xdr:rowOff>
    </xdr:from>
    <xdr:to>
      <xdr:col>46</xdr:col>
      <xdr:colOff>38100</xdr:colOff>
      <xdr:row>86</xdr:row>
      <xdr:rowOff>8432</xdr:rowOff>
    </xdr:to>
    <xdr:sp macro="" textlink="">
      <xdr:nvSpPr>
        <xdr:cNvPr id="292" name="楕円 291"/>
        <xdr:cNvSpPr/>
      </xdr:nvSpPr>
      <xdr:spPr>
        <a:xfrm>
          <a:off x="86995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128397</xdr:rowOff>
    </xdr:from>
    <xdr:to>
      <xdr:col>50</xdr:col>
      <xdr:colOff>114300</xdr:colOff>
      <xdr:row>85</xdr:row>
      <xdr:rowOff>129082</xdr:rowOff>
    </xdr:to>
    <xdr:cxnSp macro="">
      <xdr:nvCxnSpPr>
        <xdr:cNvPr id="293" name="直線コネクタ 292"/>
        <xdr:cNvCxnSpPr/>
      </xdr:nvCxnSpPr>
      <xdr:spPr>
        <a:xfrm flipV="1">
          <a:off x="8750300" y="1470164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29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95"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170324</xdr:rowOff>
    </xdr:from>
    <xdr:ext cx="469744" cy="259045"/>
    <xdr:sp macro="" textlink="">
      <xdr:nvSpPr>
        <xdr:cNvPr id="296" name="n_1mainValue【公営住宅】&#10;一人当たり面積"/>
        <xdr:cNvSpPr txBox="1"/>
      </xdr:nvSpPr>
      <xdr:spPr>
        <a:xfrm>
          <a:off x="9391727" y="1474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171009</xdr:rowOff>
    </xdr:from>
    <xdr:ext cx="469744" cy="259045"/>
    <xdr:sp macro="" textlink="">
      <xdr:nvSpPr>
        <xdr:cNvPr id="297" name="n_2mainValue【公営住宅】&#10;一人当たり面積"/>
        <xdr:cNvSpPr txBox="1"/>
      </xdr:nvSpPr>
      <xdr:spPr>
        <a:xfrm>
          <a:off x="8515427" y="147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22" name="直線コネクタ 321"/>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23"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24" name="直線コネクタ 323"/>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25"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26" name="直線コネクタ 325"/>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160038</xdr:rowOff>
    </xdr:from>
    <xdr:ext cx="405111" cy="259045"/>
    <xdr:sp macro="" textlink="">
      <xdr:nvSpPr>
        <xdr:cNvPr id="327" name="【港湾・漁港】&#10;有形固定資産減価償却率平均値テキスト"/>
        <xdr:cNvSpPr txBox="1"/>
      </xdr:nvSpPr>
      <xdr:spPr>
        <a:xfrm>
          <a:off x="4673600" y="17647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28" name="フローチャート: 判断 327"/>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29" name="フローチャート: 判断 328"/>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30" name="フローチャート: 判断 329"/>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69214</xdr:rowOff>
    </xdr:from>
    <xdr:to>
      <xdr:col>20</xdr:col>
      <xdr:colOff>38100</xdr:colOff>
      <xdr:row>105</xdr:row>
      <xdr:rowOff>170814</xdr:rowOff>
    </xdr:to>
    <xdr:sp macro="" textlink="">
      <xdr:nvSpPr>
        <xdr:cNvPr id="336" name="楕円 335"/>
        <xdr:cNvSpPr/>
      </xdr:nvSpPr>
      <xdr:spPr>
        <a:xfrm>
          <a:off x="3746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107314</xdr:rowOff>
    </xdr:from>
    <xdr:to>
      <xdr:col>15</xdr:col>
      <xdr:colOff>101600</xdr:colOff>
      <xdr:row>106</xdr:row>
      <xdr:rowOff>37464</xdr:rowOff>
    </xdr:to>
    <xdr:sp macro="" textlink="">
      <xdr:nvSpPr>
        <xdr:cNvPr id="337" name="楕円 336"/>
        <xdr:cNvSpPr/>
      </xdr:nvSpPr>
      <xdr:spPr>
        <a:xfrm>
          <a:off x="2857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120014</xdr:rowOff>
    </xdr:from>
    <xdr:to>
      <xdr:col>19</xdr:col>
      <xdr:colOff>177800</xdr:colOff>
      <xdr:row>105</xdr:row>
      <xdr:rowOff>158114</xdr:rowOff>
    </xdr:to>
    <xdr:cxnSp macro="">
      <xdr:nvCxnSpPr>
        <xdr:cNvPr id="338" name="直線コネクタ 337"/>
        <xdr:cNvCxnSpPr/>
      </xdr:nvCxnSpPr>
      <xdr:spPr>
        <a:xfrm flipV="1">
          <a:off x="2908300" y="181222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78122</xdr:rowOff>
    </xdr:from>
    <xdr:ext cx="405111" cy="259045"/>
    <xdr:sp macro="" textlink="">
      <xdr:nvSpPr>
        <xdr:cNvPr id="339" name="n_1aveValue【港湾・漁港】&#10;有形固定資産減価償却率"/>
        <xdr:cNvSpPr txBox="1"/>
      </xdr:nvSpPr>
      <xdr:spPr>
        <a:xfrm>
          <a:off x="3582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340" name="n_2aveValue【港湾・漁港】&#10;有形固定資産減価償却率"/>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15891</xdr:rowOff>
    </xdr:from>
    <xdr:ext cx="405111" cy="259045"/>
    <xdr:sp macro="" textlink="">
      <xdr:nvSpPr>
        <xdr:cNvPr id="341" name="n_1mainValue【港湾・漁港】&#10;有形固定資産減価償却率"/>
        <xdr:cNvSpPr txBox="1"/>
      </xdr:nvSpPr>
      <xdr:spPr>
        <a:xfrm>
          <a:off x="3582044"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53991</xdr:rowOff>
    </xdr:from>
    <xdr:ext cx="405111" cy="259045"/>
    <xdr:sp macro="" textlink="">
      <xdr:nvSpPr>
        <xdr:cNvPr id="342" name="n_2mainValue【港湾・漁港】&#10;有形固定資産減価償却率"/>
        <xdr:cNvSpPr txBox="1"/>
      </xdr:nvSpPr>
      <xdr:spPr>
        <a:xfrm>
          <a:off x="27057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0" name="テキスト ボックス 35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66" name="直線コネクタ 365"/>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67"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68" name="直線コネクタ 367"/>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69"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70" name="直線コネクタ 369"/>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164871</xdr:rowOff>
    </xdr:from>
    <xdr:ext cx="599010" cy="259045"/>
    <xdr:sp macro="" textlink="">
      <xdr:nvSpPr>
        <xdr:cNvPr id="371" name="【港湾・漁港】&#10;一人当たり有形固定資産（償却資産）額平均値テキスト"/>
        <xdr:cNvSpPr txBox="1"/>
      </xdr:nvSpPr>
      <xdr:spPr>
        <a:xfrm>
          <a:off x="10515600" y="18167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72" name="フローチャート: 判断 371"/>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73" name="フローチャート: 判断 372"/>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74" name="フローチャート: 判断 373"/>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86523</xdr:rowOff>
    </xdr:from>
    <xdr:to>
      <xdr:col>50</xdr:col>
      <xdr:colOff>165100</xdr:colOff>
      <xdr:row>107</xdr:row>
      <xdr:rowOff>16673</xdr:rowOff>
    </xdr:to>
    <xdr:sp macro="" textlink="">
      <xdr:nvSpPr>
        <xdr:cNvPr id="380" name="楕円 379"/>
        <xdr:cNvSpPr/>
      </xdr:nvSpPr>
      <xdr:spPr>
        <a:xfrm>
          <a:off x="9588500" y="182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89970</xdr:rowOff>
    </xdr:from>
    <xdr:to>
      <xdr:col>46</xdr:col>
      <xdr:colOff>38100</xdr:colOff>
      <xdr:row>107</xdr:row>
      <xdr:rowOff>20120</xdr:rowOff>
    </xdr:to>
    <xdr:sp macro="" textlink="">
      <xdr:nvSpPr>
        <xdr:cNvPr id="381" name="楕円 380"/>
        <xdr:cNvSpPr/>
      </xdr:nvSpPr>
      <xdr:spPr>
        <a:xfrm>
          <a:off x="8699500" y="182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137323</xdr:rowOff>
    </xdr:from>
    <xdr:to>
      <xdr:col>50</xdr:col>
      <xdr:colOff>114300</xdr:colOff>
      <xdr:row>106</xdr:row>
      <xdr:rowOff>140770</xdr:rowOff>
    </xdr:to>
    <xdr:cxnSp macro="">
      <xdr:nvCxnSpPr>
        <xdr:cNvPr id="382" name="直線コネクタ 381"/>
        <xdr:cNvCxnSpPr/>
      </xdr:nvCxnSpPr>
      <xdr:spPr>
        <a:xfrm flipV="1">
          <a:off x="8750300" y="183110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59407</xdr:rowOff>
    </xdr:from>
    <xdr:ext cx="599010" cy="259045"/>
    <xdr:sp macro="" textlink="">
      <xdr:nvSpPr>
        <xdr:cNvPr id="383" name="n_1aveValue【港湾・漁港】&#10;一人当たり有形固定資産（償却資産）額"/>
        <xdr:cNvSpPr txBox="1"/>
      </xdr:nvSpPr>
      <xdr:spPr>
        <a:xfrm>
          <a:off x="9327095" y="17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384" name="n_2aveValue【港湾・漁港】&#10;一人当たり有形固定資産（償却資産）額"/>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7800</xdr:rowOff>
    </xdr:from>
    <xdr:ext cx="599010" cy="259045"/>
    <xdr:sp macro="" textlink="">
      <xdr:nvSpPr>
        <xdr:cNvPr id="385" name="n_1mainValue【港湾・漁港】&#10;一人当たり有形固定資産（償却資産）額"/>
        <xdr:cNvSpPr txBox="1"/>
      </xdr:nvSpPr>
      <xdr:spPr>
        <a:xfrm>
          <a:off x="9327095" y="1835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11247</xdr:rowOff>
    </xdr:from>
    <xdr:ext cx="599010" cy="259045"/>
    <xdr:sp macro="" textlink="">
      <xdr:nvSpPr>
        <xdr:cNvPr id="386" name="n_2mainValue【港湾・漁港】&#10;一人当たり有形固定資産（償却資産）額"/>
        <xdr:cNvSpPr txBox="1"/>
      </xdr:nvSpPr>
      <xdr:spPr>
        <a:xfrm>
          <a:off x="8450795" y="1835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411" name="直線コネクタ 410"/>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412"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13" name="直線コネクタ 412"/>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5" name="直線コネクタ 41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416"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17" name="フローチャート: 判断 416"/>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418" name="フローチャート: 判断 417"/>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19" name="フローチャート: 判断 418"/>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42545</xdr:rowOff>
    </xdr:from>
    <xdr:to>
      <xdr:col>81</xdr:col>
      <xdr:colOff>101600</xdr:colOff>
      <xdr:row>41</xdr:row>
      <xdr:rowOff>144145</xdr:rowOff>
    </xdr:to>
    <xdr:sp macro="" textlink="">
      <xdr:nvSpPr>
        <xdr:cNvPr id="425" name="楕円 424"/>
        <xdr:cNvSpPr/>
      </xdr:nvSpPr>
      <xdr:spPr>
        <a:xfrm>
          <a:off x="15430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6350</xdr:rowOff>
    </xdr:from>
    <xdr:to>
      <xdr:col>76</xdr:col>
      <xdr:colOff>165100</xdr:colOff>
      <xdr:row>33</xdr:row>
      <xdr:rowOff>107950</xdr:rowOff>
    </xdr:to>
    <xdr:sp macro="" textlink="">
      <xdr:nvSpPr>
        <xdr:cNvPr id="426" name="楕円 425"/>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41</xdr:row>
      <xdr:rowOff>93345</xdr:rowOff>
    </xdr:to>
    <xdr:cxnSp macro="">
      <xdr:nvCxnSpPr>
        <xdr:cNvPr id="427" name="直線コネクタ 426"/>
        <xdr:cNvCxnSpPr/>
      </xdr:nvCxnSpPr>
      <xdr:spPr>
        <a:xfrm>
          <a:off x="14592300" y="5715000"/>
          <a:ext cx="889000" cy="140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428"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429"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135272</xdr:rowOff>
    </xdr:from>
    <xdr:ext cx="405111" cy="259045"/>
    <xdr:sp macro="" textlink="">
      <xdr:nvSpPr>
        <xdr:cNvPr id="430" name="n_1mainValue【認定こども園・幼稚園・保育所】&#10;有形固定資産減価償却率"/>
        <xdr:cNvSpPr txBox="1"/>
      </xdr:nvSpPr>
      <xdr:spPr>
        <a:xfrm>
          <a:off x="15266044"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431"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53" name="直線コネクタ 45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5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55" name="直線コネクタ 45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5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57" name="直線コネクタ 45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58"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59" name="フローチャート: 判断 45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60" name="フローチャート: 判断 45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61" name="フローチャート: 判断 460"/>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123698</xdr:rowOff>
    </xdr:from>
    <xdr:to>
      <xdr:col>112</xdr:col>
      <xdr:colOff>38100</xdr:colOff>
      <xdr:row>37</xdr:row>
      <xdr:rowOff>53848</xdr:rowOff>
    </xdr:to>
    <xdr:sp macro="" textlink="">
      <xdr:nvSpPr>
        <xdr:cNvPr id="467" name="楕円 466"/>
        <xdr:cNvSpPr/>
      </xdr:nvSpPr>
      <xdr:spPr>
        <a:xfrm>
          <a:off x="21272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68" name="楕円 467"/>
        <xdr:cNvSpPr/>
      </xdr:nvSpPr>
      <xdr:spPr>
        <a:xfrm>
          <a:off x="20383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3048</xdr:rowOff>
    </xdr:from>
    <xdr:to>
      <xdr:col>111</xdr:col>
      <xdr:colOff>177800</xdr:colOff>
      <xdr:row>39</xdr:row>
      <xdr:rowOff>57912</xdr:rowOff>
    </xdr:to>
    <xdr:cxnSp macro="">
      <xdr:nvCxnSpPr>
        <xdr:cNvPr id="469" name="直線コネクタ 468"/>
        <xdr:cNvCxnSpPr/>
      </xdr:nvCxnSpPr>
      <xdr:spPr>
        <a:xfrm flipV="1">
          <a:off x="20434300" y="634669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70"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71"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70375</xdr:rowOff>
    </xdr:from>
    <xdr:ext cx="469744" cy="259045"/>
    <xdr:sp macro="" textlink="">
      <xdr:nvSpPr>
        <xdr:cNvPr id="472" name="n_1mainValue【認定こども園・幼稚園・保育所】&#10;一人当たり面積"/>
        <xdr:cNvSpPr txBox="1"/>
      </xdr:nvSpPr>
      <xdr:spPr>
        <a:xfrm>
          <a:off x="21075727"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473" name="n_2main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98" name="直線コネクタ 497"/>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99"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500" name="直線コネクタ 499"/>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01"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2" name="直線コネクタ 501"/>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503"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4" name="フローチャート: 判断 503"/>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505" name="フローチャート: 判断 504"/>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06" name="フローチャート: 判断 505"/>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42545</xdr:rowOff>
    </xdr:from>
    <xdr:to>
      <xdr:col>81</xdr:col>
      <xdr:colOff>101600</xdr:colOff>
      <xdr:row>61</xdr:row>
      <xdr:rowOff>144145</xdr:rowOff>
    </xdr:to>
    <xdr:sp macro="" textlink="">
      <xdr:nvSpPr>
        <xdr:cNvPr id="512" name="楕円 511"/>
        <xdr:cNvSpPr/>
      </xdr:nvSpPr>
      <xdr:spPr>
        <a:xfrm>
          <a:off x="15430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130175</xdr:rowOff>
    </xdr:from>
    <xdr:to>
      <xdr:col>76</xdr:col>
      <xdr:colOff>165100</xdr:colOff>
      <xdr:row>62</xdr:row>
      <xdr:rowOff>60325</xdr:rowOff>
    </xdr:to>
    <xdr:sp macro="" textlink="">
      <xdr:nvSpPr>
        <xdr:cNvPr id="513" name="楕円 512"/>
        <xdr:cNvSpPr/>
      </xdr:nvSpPr>
      <xdr:spPr>
        <a:xfrm>
          <a:off x="14541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93345</xdr:rowOff>
    </xdr:from>
    <xdr:to>
      <xdr:col>81</xdr:col>
      <xdr:colOff>50800</xdr:colOff>
      <xdr:row>62</xdr:row>
      <xdr:rowOff>9525</xdr:rowOff>
    </xdr:to>
    <xdr:cxnSp macro="">
      <xdr:nvCxnSpPr>
        <xdr:cNvPr id="514" name="直線コネクタ 513"/>
        <xdr:cNvCxnSpPr/>
      </xdr:nvCxnSpPr>
      <xdr:spPr>
        <a:xfrm flipV="1">
          <a:off x="14592300" y="105517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515"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516"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135272</xdr:rowOff>
    </xdr:from>
    <xdr:ext cx="405111" cy="259045"/>
    <xdr:sp macro="" textlink="">
      <xdr:nvSpPr>
        <xdr:cNvPr id="517" name="n_1mainValue【学校施設】&#10;有形固定資産減価償却率"/>
        <xdr:cNvSpPr txBox="1"/>
      </xdr:nvSpPr>
      <xdr:spPr>
        <a:xfrm>
          <a:off x="15266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51452</xdr:rowOff>
    </xdr:from>
    <xdr:ext cx="405111" cy="259045"/>
    <xdr:sp macro="" textlink="">
      <xdr:nvSpPr>
        <xdr:cNvPr id="518" name="n_2mainValue【学校施設】&#10;有形固定資産減価償却率"/>
        <xdr:cNvSpPr txBox="1"/>
      </xdr:nvSpPr>
      <xdr:spPr>
        <a:xfrm>
          <a:off x="14389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9" name="直線コネクタ 5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0" name="テキスト ボックス 5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1" name="直線コネクタ 5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2" name="テキスト ボックス 5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3" name="直線コネクタ 5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4" name="テキスト ボックス 5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5" name="直線コネクタ 5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6" name="テキスト ボックス 5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40" name="直線コネクタ 539"/>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41"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42" name="直線コネクタ 541"/>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43"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44" name="直線コネクタ 543"/>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45"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46" name="フローチャート: 判断 545"/>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47" name="フローチャート: 判断 546"/>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48" name="フローチャート: 判断 547"/>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35840</xdr:rowOff>
    </xdr:from>
    <xdr:to>
      <xdr:col>112</xdr:col>
      <xdr:colOff>38100</xdr:colOff>
      <xdr:row>60</xdr:row>
      <xdr:rowOff>137440</xdr:rowOff>
    </xdr:to>
    <xdr:sp macro="" textlink="">
      <xdr:nvSpPr>
        <xdr:cNvPr id="554" name="楕円 553"/>
        <xdr:cNvSpPr/>
      </xdr:nvSpPr>
      <xdr:spPr>
        <a:xfrm>
          <a:off x="21272500" y="103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126822</xdr:rowOff>
    </xdr:from>
    <xdr:to>
      <xdr:col>107</xdr:col>
      <xdr:colOff>101600</xdr:colOff>
      <xdr:row>62</xdr:row>
      <xdr:rowOff>56972</xdr:rowOff>
    </xdr:to>
    <xdr:sp macro="" textlink="">
      <xdr:nvSpPr>
        <xdr:cNvPr id="555" name="楕円 554"/>
        <xdr:cNvSpPr/>
      </xdr:nvSpPr>
      <xdr:spPr>
        <a:xfrm>
          <a:off x="20383500" y="105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86640</xdr:rowOff>
    </xdr:from>
    <xdr:to>
      <xdr:col>111</xdr:col>
      <xdr:colOff>177800</xdr:colOff>
      <xdr:row>62</xdr:row>
      <xdr:rowOff>6172</xdr:rowOff>
    </xdr:to>
    <xdr:cxnSp macro="">
      <xdr:nvCxnSpPr>
        <xdr:cNvPr id="556" name="直線コネクタ 555"/>
        <xdr:cNvCxnSpPr/>
      </xdr:nvCxnSpPr>
      <xdr:spPr>
        <a:xfrm flipV="1">
          <a:off x="20434300" y="10373640"/>
          <a:ext cx="889000" cy="26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57"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58"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153967</xdr:rowOff>
    </xdr:from>
    <xdr:ext cx="469744" cy="259045"/>
    <xdr:sp macro="" textlink="">
      <xdr:nvSpPr>
        <xdr:cNvPr id="559" name="n_1mainValue【学校施設】&#10;一人当たり面積"/>
        <xdr:cNvSpPr txBox="1"/>
      </xdr:nvSpPr>
      <xdr:spPr>
        <a:xfrm>
          <a:off x="21075727" y="100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48099</xdr:rowOff>
    </xdr:from>
    <xdr:ext cx="469744" cy="259045"/>
    <xdr:sp macro="" textlink="">
      <xdr:nvSpPr>
        <xdr:cNvPr id="560" name="n_2mainValue【学校施設】&#10;一人当たり面積"/>
        <xdr:cNvSpPr txBox="1"/>
      </xdr:nvSpPr>
      <xdr:spPr>
        <a:xfrm>
          <a:off x="20199427" y="1067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86" name="直線コネクタ 585"/>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7"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8" name="直線コネクタ 58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0" name="直線コネクタ 58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91"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92" name="フローチャート: 判断 591"/>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93" name="フローチャート: 判断 592"/>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94" name="フローチャート: 判断 593"/>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00" name="楕円 599"/>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01" name="楕円 600"/>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02" name="直線コネクタ 601"/>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127379</xdr:rowOff>
    </xdr:from>
    <xdr:ext cx="405111" cy="259045"/>
    <xdr:sp macro="" textlink="">
      <xdr:nvSpPr>
        <xdr:cNvPr id="603" name="n_1aveValue【児童館】&#10;有形固定資産減価償却率"/>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73496</xdr:rowOff>
    </xdr:from>
    <xdr:ext cx="405111" cy="259045"/>
    <xdr:sp macro="" textlink="">
      <xdr:nvSpPr>
        <xdr:cNvPr id="604" name="n_2aveValue【児童館】&#10;有形固定資産減価償却率"/>
        <xdr:cNvSpPr txBox="1"/>
      </xdr:nvSpPr>
      <xdr:spPr>
        <a:xfrm>
          <a:off x="14389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05"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06"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630" name="直線コネクタ 629"/>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631"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632" name="直線コネクタ 631"/>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33"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34" name="直線コネクタ 63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635" name="【児童館】&#10;一人当たり面積平均値テキスト"/>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636" name="フローチャート: 判断 635"/>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37" name="フローチャート: 判断 636"/>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38" name="フローチャート: 判断 637"/>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107314</xdr:rowOff>
    </xdr:from>
    <xdr:to>
      <xdr:col>112</xdr:col>
      <xdr:colOff>38100</xdr:colOff>
      <xdr:row>86</xdr:row>
      <xdr:rowOff>37464</xdr:rowOff>
    </xdr:to>
    <xdr:sp macro="" textlink="">
      <xdr:nvSpPr>
        <xdr:cNvPr id="644" name="楕円 643"/>
        <xdr:cNvSpPr/>
      </xdr:nvSpPr>
      <xdr:spPr>
        <a:xfrm>
          <a:off x="21272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109220</xdr:rowOff>
    </xdr:from>
    <xdr:to>
      <xdr:col>107</xdr:col>
      <xdr:colOff>101600</xdr:colOff>
      <xdr:row>86</xdr:row>
      <xdr:rowOff>39370</xdr:rowOff>
    </xdr:to>
    <xdr:sp macro="" textlink="">
      <xdr:nvSpPr>
        <xdr:cNvPr id="645" name="楕円 644"/>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158114</xdr:rowOff>
    </xdr:from>
    <xdr:to>
      <xdr:col>111</xdr:col>
      <xdr:colOff>177800</xdr:colOff>
      <xdr:row>85</xdr:row>
      <xdr:rowOff>160020</xdr:rowOff>
    </xdr:to>
    <xdr:cxnSp macro="">
      <xdr:nvCxnSpPr>
        <xdr:cNvPr id="646" name="直線コネクタ 645"/>
        <xdr:cNvCxnSpPr/>
      </xdr:nvCxnSpPr>
      <xdr:spPr>
        <a:xfrm flipV="1">
          <a:off x="20434300" y="1473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647" name="n_1ave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48"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53991</xdr:rowOff>
    </xdr:from>
    <xdr:ext cx="469744" cy="259045"/>
    <xdr:sp macro="" textlink="">
      <xdr:nvSpPr>
        <xdr:cNvPr id="649" name="n_1mainValue【児童館】&#10;一人当たり面積"/>
        <xdr:cNvSpPr txBox="1"/>
      </xdr:nvSpPr>
      <xdr:spPr>
        <a:xfrm>
          <a:off x="21075727" y="1445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55897</xdr:rowOff>
    </xdr:from>
    <xdr:ext cx="469744" cy="259045"/>
    <xdr:sp macro="" textlink="">
      <xdr:nvSpPr>
        <xdr:cNvPr id="650" name="n_2mainValue【児童館】&#10;一人当たり面積"/>
        <xdr:cNvSpPr txBox="1"/>
      </xdr:nvSpPr>
      <xdr:spPr>
        <a:xfrm>
          <a:off x="20199427"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1" name="テキスト ボックス 6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2" name="直線コネクタ 6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3" name="テキスト ボックス 66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4" name="直線コネクタ 6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5" name="テキスト ボックス 6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6" name="直線コネクタ 6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7" name="テキスト ボックス 6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8" name="直線コネクタ 6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9" name="テキスト ボックス 66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73" name="直線コネクタ 672"/>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74"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75" name="直線コネクタ 674"/>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7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7" name="直線コネクタ 67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78"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79" name="フローチャート: 判断 678"/>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80" name="フローチャート: 判断 679"/>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81" name="フローチャート: 判断 680"/>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80263</xdr:rowOff>
    </xdr:from>
    <xdr:to>
      <xdr:col>81</xdr:col>
      <xdr:colOff>101600</xdr:colOff>
      <xdr:row>104</xdr:row>
      <xdr:rowOff>10413</xdr:rowOff>
    </xdr:to>
    <xdr:sp macro="" textlink="">
      <xdr:nvSpPr>
        <xdr:cNvPr id="687" name="楕円 686"/>
        <xdr:cNvSpPr/>
      </xdr:nvSpPr>
      <xdr:spPr>
        <a:xfrm>
          <a:off x="15430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688" name="楕円 687"/>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131063</xdr:rowOff>
    </xdr:to>
    <xdr:cxnSp macro="">
      <xdr:nvCxnSpPr>
        <xdr:cNvPr id="689" name="直線コネクタ 688"/>
        <xdr:cNvCxnSpPr/>
      </xdr:nvCxnSpPr>
      <xdr:spPr>
        <a:xfrm>
          <a:off x="14592300" y="177698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90"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691"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26940</xdr:rowOff>
    </xdr:from>
    <xdr:ext cx="405111" cy="259045"/>
    <xdr:sp macro="" textlink="">
      <xdr:nvSpPr>
        <xdr:cNvPr id="692" name="n_1mainValue【公民館】&#10;有形固定資産減価償却率"/>
        <xdr:cNvSpPr txBox="1"/>
      </xdr:nvSpPr>
      <xdr:spPr>
        <a:xfrm>
          <a:off x="15266044" y="1751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693" name="n_2mainValue【公民館】&#10;有形固定資産減価償却率"/>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717" name="直線コネクタ 716"/>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718"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719" name="直線コネクタ 718"/>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20"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21" name="直線コネクタ 720"/>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722"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723" name="フローチャート: 判断 722"/>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724" name="フローチャート: 判断 723"/>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725" name="フローチャート: 判断 724"/>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118111</xdr:rowOff>
    </xdr:from>
    <xdr:to>
      <xdr:col>112</xdr:col>
      <xdr:colOff>38100</xdr:colOff>
      <xdr:row>107</xdr:row>
      <xdr:rowOff>48261</xdr:rowOff>
    </xdr:to>
    <xdr:sp macro="" textlink="">
      <xdr:nvSpPr>
        <xdr:cNvPr id="731" name="楕円 730"/>
        <xdr:cNvSpPr/>
      </xdr:nvSpPr>
      <xdr:spPr>
        <a:xfrm>
          <a:off x="212725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146050</xdr:rowOff>
    </xdr:from>
    <xdr:to>
      <xdr:col>107</xdr:col>
      <xdr:colOff>101600</xdr:colOff>
      <xdr:row>107</xdr:row>
      <xdr:rowOff>76200</xdr:rowOff>
    </xdr:to>
    <xdr:sp macro="" textlink="">
      <xdr:nvSpPr>
        <xdr:cNvPr id="732" name="楕円 731"/>
        <xdr:cNvSpPr/>
      </xdr:nvSpPr>
      <xdr:spPr>
        <a:xfrm>
          <a:off x="20383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168911</xdr:rowOff>
    </xdr:from>
    <xdr:to>
      <xdr:col>111</xdr:col>
      <xdr:colOff>177800</xdr:colOff>
      <xdr:row>107</xdr:row>
      <xdr:rowOff>25400</xdr:rowOff>
    </xdr:to>
    <xdr:cxnSp macro="">
      <xdr:nvCxnSpPr>
        <xdr:cNvPr id="733" name="直線コネクタ 732"/>
        <xdr:cNvCxnSpPr/>
      </xdr:nvCxnSpPr>
      <xdr:spPr>
        <a:xfrm flipV="1">
          <a:off x="20434300" y="183426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734"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735"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39388</xdr:rowOff>
    </xdr:from>
    <xdr:ext cx="469744" cy="259045"/>
    <xdr:sp macro="" textlink="">
      <xdr:nvSpPr>
        <xdr:cNvPr id="736" name="n_1mainValue【公民館】&#10;一人当たり面積"/>
        <xdr:cNvSpPr txBox="1"/>
      </xdr:nvSpPr>
      <xdr:spPr>
        <a:xfrm>
          <a:off x="21075727"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67327</xdr:rowOff>
    </xdr:from>
    <xdr:ext cx="469744" cy="259045"/>
    <xdr:sp macro="" textlink="">
      <xdr:nvSpPr>
        <xdr:cNvPr id="737" name="n_2mainValue【公民館】&#10;一人当たり面積"/>
        <xdr:cNvSpPr txBox="1"/>
      </xdr:nvSpPr>
      <xdr:spPr>
        <a:xfrm>
          <a:off x="20199427" y="184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認定こども園の建設に伴い、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にて有形減価償却率が減少。</a:t>
          </a:r>
          <a:endParaRPr lang="ja-JP" altLang="ja-JP" sz="1400">
            <a:effectLst/>
          </a:endParaRPr>
        </a:p>
        <a:p>
          <a:r>
            <a:rPr kumimoji="1" lang="ja-JP" altLang="ja-JP" sz="1100">
              <a:solidFill>
                <a:schemeClr val="dk1"/>
              </a:solidFill>
              <a:effectLst/>
              <a:latin typeface="+mn-lt"/>
              <a:ea typeface="+mn-ea"/>
              <a:cs typeface="+mn-cs"/>
            </a:rPr>
            <a:t>公営住宅、児童館について、類似団体平均と比較し大幅に減価償却率が上回っているため、より安全な施設運営に向け、適正な管理に努める。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7,611
7,571
24.86
3,911,197
3,756,034
147,626
2,358,847
3,188,663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8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88" name="楕円 87"/>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76835</xdr:rowOff>
    </xdr:from>
    <xdr:to>
      <xdr:col>15</xdr:col>
      <xdr:colOff>101600</xdr:colOff>
      <xdr:row>61</xdr:row>
      <xdr:rowOff>6985</xdr:rowOff>
    </xdr:to>
    <xdr:sp macro="" textlink="">
      <xdr:nvSpPr>
        <xdr:cNvPr id="89" name="楕円 88"/>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60</xdr:row>
      <xdr:rowOff>127635</xdr:rowOff>
    </xdr:to>
    <xdr:cxnSp macro="">
      <xdr:nvCxnSpPr>
        <xdr:cNvPr id="90" name="直線コネクタ 89"/>
        <xdr:cNvCxnSpPr/>
      </xdr:nvCxnSpPr>
      <xdr:spPr>
        <a:xfrm flipV="1">
          <a:off x="2908300" y="103708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91" name="n_1main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92" name="n_2mainValue【体育館・プー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2" name="直線コネクタ 111"/>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3"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4" name="直線コネクタ 113"/>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5"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6" name="直線コネクタ 115"/>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17"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8" name="フローチャート: 判断 117"/>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9" name="フローチャート: 判断 118"/>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20"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1" name="フローチャート: 判断 12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22"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117793</xdr:rowOff>
    </xdr:from>
    <xdr:to>
      <xdr:col>50</xdr:col>
      <xdr:colOff>165100</xdr:colOff>
      <xdr:row>60</xdr:row>
      <xdr:rowOff>47943</xdr:rowOff>
    </xdr:to>
    <xdr:sp macro="" textlink="">
      <xdr:nvSpPr>
        <xdr:cNvPr id="128" name="楕円 127"/>
        <xdr:cNvSpPr/>
      </xdr:nvSpPr>
      <xdr:spPr>
        <a:xfrm>
          <a:off x="9588500" y="102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101219</xdr:rowOff>
    </xdr:from>
    <xdr:to>
      <xdr:col>46</xdr:col>
      <xdr:colOff>38100</xdr:colOff>
      <xdr:row>60</xdr:row>
      <xdr:rowOff>31369</xdr:rowOff>
    </xdr:to>
    <xdr:sp macro="" textlink="">
      <xdr:nvSpPr>
        <xdr:cNvPr id="129" name="楕円 128"/>
        <xdr:cNvSpPr/>
      </xdr:nvSpPr>
      <xdr:spPr>
        <a:xfrm>
          <a:off x="8699500" y="102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152019</xdr:rowOff>
    </xdr:from>
    <xdr:to>
      <xdr:col>50</xdr:col>
      <xdr:colOff>114300</xdr:colOff>
      <xdr:row>59</xdr:row>
      <xdr:rowOff>168593</xdr:rowOff>
    </xdr:to>
    <xdr:cxnSp macro="">
      <xdr:nvCxnSpPr>
        <xdr:cNvPr id="130" name="直線コネクタ 129"/>
        <xdr:cNvCxnSpPr/>
      </xdr:nvCxnSpPr>
      <xdr:spPr>
        <a:xfrm>
          <a:off x="8750300" y="1026756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64470</xdr:rowOff>
    </xdr:from>
    <xdr:ext cx="469744" cy="259045"/>
    <xdr:sp macro="" textlink="">
      <xdr:nvSpPr>
        <xdr:cNvPr id="131" name="n_1mainValue【体育館・プール】&#10;一人当たり面積"/>
        <xdr:cNvSpPr txBox="1"/>
      </xdr:nvSpPr>
      <xdr:spPr>
        <a:xfrm>
          <a:off x="9391727" y="100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47896</xdr:rowOff>
    </xdr:from>
    <xdr:ext cx="469744" cy="259045"/>
    <xdr:sp macro="" textlink="">
      <xdr:nvSpPr>
        <xdr:cNvPr id="132" name="n_2mainValue【体育館・プール】&#10;一人当たり面積"/>
        <xdr:cNvSpPr txBox="1"/>
      </xdr:nvSpPr>
      <xdr:spPr>
        <a:xfrm>
          <a:off x="8515427" y="99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3" name="テキスト ボックス 1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4" name="直線コネクタ 1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5" name="テキスト ボックス 1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6" name="直線コネクタ 1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7" name="テキスト ボックス 1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8" name="直線コネクタ 1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9" name="テキスト ボックス 1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0" name="直線コネクタ 1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1" name="テキスト ボックス 1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2" name="直線コネクタ 1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3" name="テキスト ボックス 1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57" name="直線コネクタ 156"/>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58"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59" name="直線コネクタ 158"/>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0"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1" name="直線コネクタ 160"/>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62"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3" name="フローチャート: 判断 162"/>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64" name="フローチャート: 判断 163"/>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165"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66" name="フローチャート: 判断 165"/>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167"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173" name="楕円 172"/>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82550</xdr:rowOff>
    </xdr:from>
    <xdr:to>
      <xdr:col>15</xdr:col>
      <xdr:colOff>101600</xdr:colOff>
      <xdr:row>78</xdr:row>
      <xdr:rowOff>12700</xdr:rowOff>
    </xdr:to>
    <xdr:sp macro="" textlink="">
      <xdr:nvSpPr>
        <xdr:cNvPr id="174" name="楕円 173"/>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175" name="直線コネクタ 174"/>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76</xdr:row>
      <xdr:rowOff>29227</xdr:rowOff>
    </xdr:from>
    <xdr:ext cx="469744" cy="259045"/>
    <xdr:sp macro="" textlink="">
      <xdr:nvSpPr>
        <xdr:cNvPr id="176"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177" name="n_2mainValue【福祉施設】&#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01" name="直線コネクタ 200"/>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02"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03" name="直線コネクタ 202"/>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04"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05" name="直線コネクタ 204"/>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06"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07" name="フローチャート: 判断 206"/>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08" name="フローチャート: 判断 207"/>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09"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0" name="フローチャート: 判断 209"/>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11"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217" name="楕円 216"/>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128270</xdr:rowOff>
    </xdr:from>
    <xdr:to>
      <xdr:col>46</xdr:col>
      <xdr:colOff>38100</xdr:colOff>
      <xdr:row>86</xdr:row>
      <xdr:rowOff>58420</xdr:rowOff>
    </xdr:to>
    <xdr:sp macro="" textlink="">
      <xdr:nvSpPr>
        <xdr:cNvPr id="218" name="楕円 217"/>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19050</xdr:rowOff>
    </xdr:to>
    <xdr:cxnSp macro="">
      <xdr:nvCxnSpPr>
        <xdr:cNvPr id="219" name="直線コネクタ 218"/>
        <xdr:cNvCxnSpPr/>
      </xdr:nvCxnSpPr>
      <xdr:spPr>
        <a:xfrm>
          <a:off x="8750300" y="14752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60977</xdr:rowOff>
    </xdr:from>
    <xdr:ext cx="469744" cy="259045"/>
    <xdr:sp macro="" textlink="">
      <xdr:nvSpPr>
        <xdr:cNvPr id="220" name="n_1mainValue【福祉施設】&#10;一人当たり面積"/>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221" name="n_2mainValue【福祉施設】&#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6" name="テキスト ボックス 2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7" name="直線コネクタ 2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8" name="直線コネクタ 2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9" name="テキスト ボックス 24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0" name="直線コネクタ 2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1" name="テキスト ボックス 2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2" name="直線コネクタ 2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3" name="テキスト ボックス 2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4" name="直線コネクタ 2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5" name="テキスト ボックス 2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6" name="直線コネクタ 2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7" name="テキスト ボックス 2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8" name="直線コネクタ 2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9" name="テキスト ボックス 25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63" name="直線コネクタ 26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64"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65" name="直線コネクタ 26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66"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67" name="直線コネクタ 26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68"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69" name="フローチャート: 判断 268"/>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70" name="フローチャート: 判断 269"/>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271"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72" name="フローチャート: 判断 271"/>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93634</xdr:rowOff>
    </xdr:from>
    <xdr:ext cx="405111" cy="259045"/>
    <xdr:sp macro="" textlink="">
      <xdr:nvSpPr>
        <xdr:cNvPr id="273" name="n_2aveValue【一般廃棄物処理施設】&#10;有形固定資産減価償却率"/>
        <xdr:cNvSpPr txBox="1"/>
      </xdr:nvSpPr>
      <xdr:spPr>
        <a:xfrm>
          <a:off x="14389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4" name="テキスト ボックス 2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120106</xdr:rowOff>
    </xdr:from>
    <xdr:to>
      <xdr:col>81</xdr:col>
      <xdr:colOff>101600</xdr:colOff>
      <xdr:row>36</xdr:row>
      <xdr:rowOff>50256</xdr:rowOff>
    </xdr:to>
    <xdr:sp macro="" textlink="">
      <xdr:nvSpPr>
        <xdr:cNvPr id="279" name="楕円 278"/>
        <xdr:cNvSpPr/>
      </xdr:nvSpPr>
      <xdr:spPr>
        <a:xfrm>
          <a:off x="15430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46627</xdr:rowOff>
    </xdr:from>
    <xdr:to>
      <xdr:col>76</xdr:col>
      <xdr:colOff>165100</xdr:colOff>
      <xdr:row>34</xdr:row>
      <xdr:rowOff>148227</xdr:rowOff>
    </xdr:to>
    <xdr:sp macro="" textlink="">
      <xdr:nvSpPr>
        <xdr:cNvPr id="280" name="楕円 279"/>
        <xdr:cNvSpPr/>
      </xdr:nvSpPr>
      <xdr:spPr>
        <a:xfrm>
          <a:off x="14541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97427</xdr:rowOff>
    </xdr:from>
    <xdr:to>
      <xdr:col>81</xdr:col>
      <xdr:colOff>50800</xdr:colOff>
      <xdr:row>35</xdr:row>
      <xdr:rowOff>170906</xdr:rowOff>
    </xdr:to>
    <xdr:cxnSp macro="">
      <xdr:nvCxnSpPr>
        <xdr:cNvPr id="281" name="直線コネクタ 280"/>
        <xdr:cNvCxnSpPr/>
      </xdr:nvCxnSpPr>
      <xdr:spPr>
        <a:xfrm>
          <a:off x="14592300" y="5926727"/>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66783</xdr:rowOff>
    </xdr:from>
    <xdr:ext cx="405111" cy="259045"/>
    <xdr:sp macro="" textlink="">
      <xdr:nvSpPr>
        <xdr:cNvPr id="282" name="n_1mainValue【一般廃棄物処理施設】&#10;有形固定資産減価償却率"/>
        <xdr:cNvSpPr txBox="1"/>
      </xdr:nvSpPr>
      <xdr:spPr>
        <a:xfrm>
          <a:off x="15266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164754</xdr:rowOff>
    </xdr:from>
    <xdr:ext cx="405111" cy="259045"/>
    <xdr:sp macro="" textlink="">
      <xdr:nvSpPr>
        <xdr:cNvPr id="283" name="n_2mainValue【一般廃棄物処理施設】&#10;有形固定資産減価償却率"/>
        <xdr:cNvSpPr txBox="1"/>
      </xdr:nvSpPr>
      <xdr:spPr>
        <a:xfrm>
          <a:off x="14389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4" name="直線コネクタ 29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5" name="テキスト ボックス 29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6" name="直線コネクタ 29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7" name="テキスト ボックス 29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8" name="直線コネクタ 29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99" name="テキスト ボックス 29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0" name="直線コネクタ 29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1" name="テキスト ボックス 30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2" name="直線コネクタ 3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3" name="テキスト ボックス 3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05" name="直線コネクタ 304"/>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06"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07" name="直線コネクタ 306"/>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08"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09" name="直線コネクタ 308"/>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10"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11" name="フローチャート: 判断 310"/>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12" name="フローチャート: 判断 311"/>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13"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14" name="フローチャート: 判断 313"/>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15"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6" name="テキスト ボックス 3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7" name="テキスト ボックス 3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8" name="テキスト ボックス 3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9" name="テキスト ボックス 3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0" name="テキスト ボックス 3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16611</xdr:rowOff>
    </xdr:from>
    <xdr:to>
      <xdr:col>112</xdr:col>
      <xdr:colOff>38100</xdr:colOff>
      <xdr:row>41</xdr:row>
      <xdr:rowOff>118211</xdr:rowOff>
    </xdr:to>
    <xdr:sp macro="" textlink="">
      <xdr:nvSpPr>
        <xdr:cNvPr id="321" name="楕円 320"/>
        <xdr:cNvSpPr/>
      </xdr:nvSpPr>
      <xdr:spPr>
        <a:xfrm>
          <a:off x="21272500" y="70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30600</xdr:rowOff>
    </xdr:from>
    <xdr:to>
      <xdr:col>107</xdr:col>
      <xdr:colOff>101600</xdr:colOff>
      <xdr:row>41</xdr:row>
      <xdr:rowOff>132200</xdr:rowOff>
    </xdr:to>
    <xdr:sp macro="" textlink="">
      <xdr:nvSpPr>
        <xdr:cNvPr id="322" name="楕円 321"/>
        <xdr:cNvSpPr/>
      </xdr:nvSpPr>
      <xdr:spPr>
        <a:xfrm>
          <a:off x="20383500" y="70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67411</xdr:rowOff>
    </xdr:from>
    <xdr:to>
      <xdr:col>111</xdr:col>
      <xdr:colOff>177800</xdr:colOff>
      <xdr:row>41</xdr:row>
      <xdr:rowOff>81400</xdr:rowOff>
    </xdr:to>
    <xdr:cxnSp macro="">
      <xdr:nvCxnSpPr>
        <xdr:cNvPr id="323" name="直線コネクタ 322"/>
        <xdr:cNvCxnSpPr/>
      </xdr:nvCxnSpPr>
      <xdr:spPr>
        <a:xfrm flipV="1">
          <a:off x="20434300" y="7096861"/>
          <a:ext cx="88900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109338</xdr:rowOff>
    </xdr:from>
    <xdr:ext cx="534377" cy="259045"/>
    <xdr:sp macro="" textlink="">
      <xdr:nvSpPr>
        <xdr:cNvPr id="324" name="n_1mainValue【一般廃棄物処理施設】&#10;一人当たり有形固定資産（償却資産）額"/>
        <xdr:cNvSpPr txBox="1"/>
      </xdr:nvSpPr>
      <xdr:spPr>
        <a:xfrm>
          <a:off x="21043411" y="713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123327</xdr:rowOff>
    </xdr:from>
    <xdr:ext cx="534377" cy="259045"/>
    <xdr:sp macro="" textlink="">
      <xdr:nvSpPr>
        <xdr:cNvPr id="325" name="n_2mainValue【一般廃棄物処理施設】&#10;一人当たり有形固定資産（償却資産）額"/>
        <xdr:cNvSpPr txBox="1"/>
      </xdr:nvSpPr>
      <xdr:spPr>
        <a:xfrm>
          <a:off x="20167111" y="71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1" name="正方形/長方形 3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正方形/長方形 3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0" name="テキスト ボックス 3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1" name="直線コネクタ 3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2" name="直線コネクタ 3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3" name="テキスト ボックス 3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4" name="直線コネクタ 3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5" name="テキスト ボックス 3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6" name="直線コネクタ 3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7" name="テキスト ボックス 3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8" name="直線コネクタ 3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9" name="テキスト ボックス 3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0" name="直線コネクタ 3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1" name="テキスト ボックス 3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2" name="直線コネクタ 3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3" name="テキスト ボックス 3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4" name="直線コネクタ 3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5" name="テキスト ボックス 3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67" name="直線コネクタ 366"/>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68"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69" name="直線コネクタ 368"/>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1" name="直線コネクタ 37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372"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73" name="フローチャート: 判断 372"/>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74" name="フローチャート: 判断 373"/>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375"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76" name="フローチャート: 判断 375"/>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377"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8" name="テキスト ボックス 3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9" name="テキスト ボックス 3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0" name="テキスト ボックス 3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1" name="テキスト ボックス 3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2" name="テキスト ボックス 3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383" name="楕円 382"/>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46082</xdr:rowOff>
    </xdr:from>
    <xdr:to>
      <xdr:col>76</xdr:col>
      <xdr:colOff>165100</xdr:colOff>
      <xdr:row>79</xdr:row>
      <xdr:rowOff>147682</xdr:rowOff>
    </xdr:to>
    <xdr:sp macro="" textlink="">
      <xdr:nvSpPr>
        <xdr:cNvPr id="384" name="楕円 383"/>
        <xdr:cNvSpPr/>
      </xdr:nvSpPr>
      <xdr:spPr>
        <a:xfrm>
          <a:off x="14541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96882</xdr:rowOff>
    </xdr:from>
    <xdr:to>
      <xdr:col>81</xdr:col>
      <xdr:colOff>50800</xdr:colOff>
      <xdr:row>80</xdr:row>
      <xdr:rowOff>150768</xdr:rowOff>
    </xdr:to>
    <xdr:cxnSp macro="">
      <xdr:nvCxnSpPr>
        <xdr:cNvPr id="385" name="直線コネクタ 384"/>
        <xdr:cNvCxnSpPr/>
      </xdr:nvCxnSpPr>
      <xdr:spPr>
        <a:xfrm>
          <a:off x="14592300" y="13641432"/>
          <a:ext cx="889000" cy="2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46645</xdr:rowOff>
    </xdr:from>
    <xdr:ext cx="405111" cy="259045"/>
    <xdr:sp macro="" textlink="">
      <xdr:nvSpPr>
        <xdr:cNvPr id="386" name="n_1mainValue【消防施設】&#10;有形固定資産減価償却率"/>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164209</xdr:rowOff>
    </xdr:from>
    <xdr:ext cx="405111" cy="259045"/>
    <xdr:sp macro="" textlink="">
      <xdr:nvSpPr>
        <xdr:cNvPr id="387" name="n_2mainValue【消防施設】&#10;有形固定資産減価償却率"/>
        <xdr:cNvSpPr txBox="1"/>
      </xdr:nvSpPr>
      <xdr:spPr>
        <a:xfrm>
          <a:off x="14389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8" name="直線コネクタ 3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9" name="テキスト ボックス 3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0" name="直線コネクタ 3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1" name="テキスト ボックス 4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2" name="直線コネクタ 4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3" name="テキスト ボックス 4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4" name="直線コネクタ 4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5" name="テキスト ボックス 4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6" name="直線コネクタ 4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7" name="テキスト ボックス 4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8" name="直線コネクタ 4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9" name="テキスト ボックス 4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0" name="直線コネクタ 4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1" name="テキスト ボックス 4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13" name="直線コネクタ 412"/>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14"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15" name="直線コネクタ 414"/>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16"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17" name="直線コネクタ 416"/>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18"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19" name="フローチャート: 判断 418"/>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20" name="フローチャート: 判断 419"/>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421"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22" name="フローチャート: 判断 421"/>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145341</xdr:rowOff>
    </xdr:from>
    <xdr:ext cx="469744" cy="259045"/>
    <xdr:sp macro="" textlink="">
      <xdr:nvSpPr>
        <xdr:cNvPr id="423" name="n_2aveValue【消防施設】&#10;一人当たり面積"/>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4" name="テキスト ボックス 4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5" name="テキスト ボックス 4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6" name="テキスト ボックス 4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7" name="テキスト ボックス 4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8" name="テキスト ボックス 4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429" name="楕円 428"/>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155484</xdr:rowOff>
    </xdr:from>
    <xdr:to>
      <xdr:col>107</xdr:col>
      <xdr:colOff>101600</xdr:colOff>
      <xdr:row>84</xdr:row>
      <xdr:rowOff>85634</xdr:rowOff>
    </xdr:to>
    <xdr:sp macro="" textlink="">
      <xdr:nvSpPr>
        <xdr:cNvPr id="430" name="楕円 429"/>
        <xdr:cNvSpPr/>
      </xdr:nvSpPr>
      <xdr:spPr>
        <a:xfrm>
          <a:off x="20383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34834</xdr:rowOff>
    </xdr:from>
    <xdr:to>
      <xdr:col>111</xdr:col>
      <xdr:colOff>177800</xdr:colOff>
      <xdr:row>84</xdr:row>
      <xdr:rowOff>83820</xdr:rowOff>
    </xdr:to>
    <xdr:cxnSp macro="">
      <xdr:nvCxnSpPr>
        <xdr:cNvPr id="431" name="直線コネクタ 430"/>
        <xdr:cNvCxnSpPr/>
      </xdr:nvCxnSpPr>
      <xdr:spPr>
        <a:xfrm>
          <a:off x="20434300" y="144366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432" name="n_1main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102161</xdr:rowOff>
    </xdr:from>
    <xdr:ext cx="469744" cy="259045"/>
    <xdr:sp macro="" textlink="">
      <xdr:nvSpPr>
        <xdr:cNvPr id="433" name="n_2mainValue【消防施設】&#10;一人当たり面積"/>
        <xdr:cNvSpPr txBox="1"/>
      </xdr:nvSpPr>
      <xdr:spPr>
        <a:xfrm>
          <a:off x="201994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4" name="テキスト ボックス 4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5" name="直線コネクタ 4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6" name="テキスト ボックス 4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7" name="直線コネクタ 4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8" name="テキスト ボックス 4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49" name="直線コネクタ 4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0" name="テキスト ボックス 4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1" name="直線コネクタ 4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2" name="テキスト ボックス 45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56" name="直線コネクタ 455"/>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57"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58" name="直線コネクタ 45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59"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0" name="直線コネクタ 45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461"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62" name="フローチャート: 判断 461"/>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63" name="フローチャート: 判断 462"/>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464"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465" name="フローチャート: 判断 464"/>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466"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7" name="テキスト ボックス 4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8" name="テキスト ボックス 4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9" name="テキスト ボックス 4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0" name="テキスト ボックス 4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1" name="テキスト ボックス 4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57404</xdr:rowOff>
    </xdr:from>
    <xdr:to>
      <xdr:col>81</xdr:col>
      <xdr:colOff>101600</xdr:colOff>
      <xdr:row>107</xdr:row>
      <xdr:rowOff>159004</xdr:rowOff>
    </xdr:to>
    <xdr:sp macro="" textlink="">
      <xdr:nvSpPr>
        <xdr:cNvPr id="472" name="楕円 471"/>
        <xdr:cNvSpPr/>
      </xdr:nvSpPr>
      <xdr:spPr>
        <a:xfrm>
          <a:off x="15430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103124</xdr:rowOff>
    </xdr:from>
    <xdr:to>
      <xdr:col>76</xdr:col>
      <xdr:colOff>165100</xdr:colOff>
      <xdr:row>108</xdr:row>
      <xdr:rowOff>33274</xdr:rowOff>
    </xdr:to>
    <xdr:sp macro="" textlink="">
      <xdr:nvSpPr>
        <xdr:cNvPr id="473" name="楕円 472"/>
        <xdr:cNvSpPr/>
      </xdr:nvSpPr>
      <xdr:spPr>
        <a:xfrm>
          <a:off x="14541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108204</xdr:rowOff>
    </xdr:from>
    <xdr:to>
      <xdr:col>81</xdr:col>
      <xdr:colOff>50800</xdr:colOff>
      <xdr:row>107</xdr:row>
      <xdr:rowOff>153924</xdr:rowOff>
    </xdr:to>
    <xdr:cxnSp macro="">
      <xdr:nvCxnSpPr>
        <xdr:cNvPr id="474" name="直線コネクタ 473"/>
        <xdr:cNvCxnSpPr/>
      </xdr:nvCxnSpPr>
      <xdr:spPr>
        <a:xfrm flipV="1">
          <a:off x="14592300" y="184533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150131</xdr:rowOff>
    </xdr:from>
    <xdr:ext cx="405111" cy="259045"/>
    <xdr:sp macro="" textlink="">
      <xdr:nvSpPr>
        <xdr:cNvPr id="475" name="n_1mainValue【庁舎】&#10;有形固定資産減価償却率"/>
        <xdr:cNvSpPr txBox="1"/>
      </xdr:nvSpPr>
      <xdr:spPr>
        <a:xfrm>
          <a:off x="15266044" y="1849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24401</xdr:rowOff>
    </xdr:from>
    <xdr:ext cx="405111" cy="259045"/>
    <xdr:sp macro="" textlink="">
      <xdr:nvSpPr>
        <xdr:cNvPr id="476" name="n_2mainValue【庁舎】&#10;有形固定資産減価償却率"/>
        <xdr:cNvSpPr txBox="1"/>
      </xdr:nvSpPr>
      <xdr:spPr>
        <a:xfrm>
          <a:off x="14389744" y="185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7" name="テキスト ボックス 4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8" name="直線コネクタ 4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9" name="テキスト ボックス 4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0" name="直線コネクタ 4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1" name="テキスト ボックス 4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2" name="直線コネクタ 4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3" name="テキスト ボックス 4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4" name="直線コネクタ 4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5" name="テキスト ボックス 4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6" name="直線コネクタ 4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7" name="テキスト ボックス 4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8" name="直線コネクタ 4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9" name="テキスト ボックス 4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03" name="直線コネクタ 502"/>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04"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05" name="直線コネクタ 504"/>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06"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07" name="直線コネクタ 506"/>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08"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09" name="フローチャート: 判断 508"/>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10" name="フローチャート: 判断 509"/>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511"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12" name="フローチャート: 判断 511"/>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513"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90714</xdr:rowOff>
    </xdr:from>
    <xdr:to>
      <xdr:col>112</xdr:col>
      <xdr:colOff>38100</xdr:colOff>
      <xdr:row>104</xdr:row>
      <xdr:rowOff>20864</xdr:rowOff>
    </xdr:to>
    <xdr:sp macro="" textlink="">
      <xdr:nvSpPr>
        <xdr:cNvPr id="519" name="楕円 518"/>
        <xdr:cNvSpPr/>
      </xdr:nvSpPr>
      <xdr:spPr>
        <a:xfrm>
          <a:off x="21272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25400</xdr:rowOff>
    </xdr:from>
    <xdr:to>
      <xdr:col>107</xdr:col>
      <xdr:colOff>101600</xdr:colOff>
      <xdr:row>102</xdr:row>
      <xdr:rowOff>127000</xdr:rowOff>
    </xdr:to>
    <xdr:sp macro="" textlink="">
      <xdr:nvSpPr>
        <xdr:cNvPr id="520" name="楕円 519"/>
        <xdr:cNvSpPr/>
      </xdr:nvSpPr>
      <xdr:spPr>
        <a:xfrm>
          <a:off x="20383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76200</xdr:rowOff>
    </xdr:from>
    <xdr:to>
      <xdr:col>111</xdr:col>
      <xdr:colOff>177800</xdr:colOff>
      <xdr:row>103</xdr:row>
      <xdr:rowOff>141514</xdr:rowOff>
    </xdr:to>
    <xdr:cxnSp macro="">
      <xdr:nvCxnSpPr>
        <xdr:cNvPr id="521" name="直線コネクタ 520"/>
        <xdr:cNvCxnSpPr/>
      </xdr:nvCxnSpPr>
      <xdr:spPr>
        <a:xfrm>
          <a:off x="20434300" y="17564100"/>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37391</xdr:rowOff>
    </xdr:from>
    <xdr:ext cx="469744" cy="259045"/>
    <xdr:sp macro="" textlink="">
      <xdr:nvSpPr>
        <xdr:cNvPr id="522" name="n_1mainValue【庁舎】&#10;一人当たり面積"/>
        <xdr:cNvSpPr txBox="1"/>
      </xdr:nvSpPr>
      <xdr:spPr>
        <a:xfrm>
          <a:off x="21075727" y="175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523" name="n_2mainValue【庁舎】&#10;一人当たり面積"/>
        <xdr:cNvSpPr txBox="1"/>
      </xdr:nvSpPr>
      <xdr:spPr>
        <a:xfrm>
          <a:off x="20199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4" name="正方形/長方形 5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5" name="正方形/長方形 5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6" name="テキスト ボックス 5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福祉施設について、類似団体平均と比較し大幅に減価償却率が上回っているため、より安全な施設運営に向け、適正な管理に努める。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7,611
7,571
24.86
3,911,197
3,756,034
147,626
2,358,847
3,188,663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町に大きな産業がなく、町民税と固定資産税が主な自主財源であるため、地方交付税及び臨時財政対策債の発行に頼る財源構造は今後も続くと想定する。滞納繰越分の解消に向けた取り組みを強化するとともに、国と基調を合わせた歳出改革を進め、長期的に安定した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163285</xdr:rowOff>
    </xdr:to>
    <xdr:cxnSp macro="">
      <xdr:nvCxnSpPr>
        <xdr:cNvPr id="70" name="直線コネクタ 69"/>
        <xdr:cNvCxnSpPr/>
      </xdr:nvCxnSpPr>
      <xdr:spPr>
        <a:xfrm>
          <a:off x="4114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151795</xdr:rowOff>
    </xdr:to>
    <xdr:cxnSp macro="">
      <xdr:nvCxnSpPr>
        <xdr:cNvPr id="73" name="直線コネクタ 72"/>
        <xdr:cNvCxnSpPr/>
      </xdr:nvCxnSpPr>
      <xdr:spPr>
        <a:xfrm>
          <a:off x="3225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117324</xdr:rowOff>
    </xdr:from>
    <xdr:to>
      <xdr:col>15</xdr:col>
      <xdr:colOff>82550</xdr:colOff>
      <xdr:row>42</xdr:row>
      <xdr:rowOff>140305</xdr:rowOff>
    </xdr:to>
    <xdr:cxnSp macro="">
      <xdr:nvCxnSpPr>
        <xdr:cNvPr id="76" name="直線コネクタ 75"/>
        <xdr:cNvCxnSpPr/>
      </xdr:nvCxnSpPr>
      <xdr:spPr>
        <a:xfrm>
          <a:off x="2336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117324</xdr:rowOff>
    </xdr:from>
    <xdr:to>
      <xdr:col>11</xdr:col>
      <xdr:colOff>31750</xdr:colOff>
      <xdr:row>42</xdr:row>
      <xdr:rowOff>117324</xdr:rowOff>
    </xdr:to>
    <xdr:cxnSp macro="">
      <xdr:nvCxnSpPr>
        <xdr:cNvPr id="79" name="直線コネクタ 78"/>
        <xdr:cNvCxnSpPr/>
      </xdr:nvCxnSpPr>
      <xdr:spPr>
        <a:xfrm>
          <a:off x="1447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66524</xdr:rowOff>
    </xdr:from>
    <xdr:to>
      <xdr:col>11</xdr:col>
      <xdr:colOff>82550</xdr:colOff>
      <xdr:row>42</xdr:row>
      <xdr:rowOff>168124</xdr:rowOff>
    </xdr:to>
    <xdr:sp macro="" textlink="">
      <xdr:nvSpPr>
        <xdr:cNvPr id="95" name="楕円 94"/>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96" name="テキスト ボックス 95"/>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97" name="楕円 96"/>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98" name="テキスト ボックス 97"/>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増加の主な要因としては、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分子である経常経費充当一般財源において、ふるさと寄附への返礼に係る経費や臨時職員賃金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、その他経常的な委託費が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。国と基調を合わせた歳出改革に取り組み、効率的な行財政運営に努める。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42333</xdr:rowOff>
    </xdr:to>
    <xdr:cxnSp macro="">
      <xdr:nvCxnSpPr>
        <xdr:cNvPr id="133" name="直線コネクタ 132"/>
        <xdr:cNvCxnSpPr/>
      </xdr:nvCxnSpPr>
      <xdr:spPr>
        <a:xfrm>
          <a:off x="4114800" y="113258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40852</xdr:rowOff>
    </xdr:from>
    <xdr:to>
      <xdr:col>19</xdr:col>
      <xdr:colOff>133350</xdr:colOff>
      <xdr:row>66</xdr:row>
      <xdr:rowOff>10160</xdr:rowOff>
    </xdr:to>
    <xdr:cxnSp macro="">
      <xdr:nvCxnSpPr>
        <xdr:cNvPr id="136" name="直線コネクタ 135"/>
        <xdr:cNvCxnSpPr/>
      </xdr:nvCxnSpPr>
      <xdr:spPr>
        <a:xfrm>
          <a:off x="3225800" y="1118510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40852</xdr:rowOff>
    </xdr:from>
    <xdr:to>
      <xdr:col>15</xdr:col>
      <xdr:colOff>82550</xdr:colOff>
      <xdr:row>65</xdr:row>
      <xdr:rowOff>161502</xdr:rowOff>
    </xdr:to>
    <xdr:cxnSp macro="">
      <xdr:nvCxnSpPr>
        <xdr:cNvPr id="139" name="直線コネクタ 138"/>
        <xdr:cNvCxnSpPr/>
      </xdr:nvCxnSpPr>
      <xdr:spPr>
        <a:xfrm flipV="1">
          <a:off x="2336800" y="111851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65</xdr:row>
      <xdr:rowOff>161502</xdr:rowOff>
    </xdr:to>
    <xdr:cxnSp macro="">
      <xdr:nvCxnSpPr>
        <xdr:cNvPr id="142" name="直線コネクタ 141"/>
        <xdr:cNvCxnSpPr/>
      </xdr:nvCxnSpPr>
      <xdr:spPr>
        <a:xfrm>
          <a:off x="1447800" y="1119314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162983</xdr:rowOff>
    </xdr:from>
    <xdr:to>
      <xdr:col>23</xdr:col>
      <xdr:colOff>184150</xdr:colOff>
      <xdr:row>66</xdr:row>
      <xdr:rowOff>93133</xdr:rowOff>
    </xdr:to>
    <xdr:sp macro="" textlink="">
      <xdr:nvSpPr>
        <xdr:cNvPr id="152" name="楕円 151"/>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135060</xdr:rowOff>
    </xdr:from>
    <xdr:ext cx="762000" cy="259045"/>
    <xdr:sp macro="" textlink="">
      <xdr:nvSpPr>
        <xdr:cNvPr id="153" name="財政構造の弾力性該当値テキスト"/>
        <xdr:cNvSpPr txBox="1"/>
      </xdr:nvSpPr>
      <xdr:spPr>
        <a:xfrm>
          <a:off x="5041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4" name="楕円 153"/>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5" name="テキスト ボックス 154"/>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161502</xdr:rowOff>
    </xdr:from>
    <xdr:to>
      <xdr:col>15</xdr:col>
      <xdr:colOff>133350</xdr:colOff>
      <xdr:row>65</xdr:row>
      <xdr:rowOff>91652</xdr:rowOff>
    </xdr:to>
    <xdr:sp macro="" textlink="">
      <xdr:nvSpPr>
        <xdr:cNvPr id="156" name="楕円 155"/>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76429</xdr:rowOff>
    </xdr:from>
    <xdr:ext cx="762000" cy="259045"/>
    <xdr:sp macro="" textlink="">
      <xdr:nvSpPr>
        <xdr:cNvPr id="157" name="テキスト ボックス 156"/>
        <xdr:cNvSpPr txBox="1"/>
      </xdr:nvSpPr>
      <xdr:spPr>
        <a:xfrm>
          <a:off x="2844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110702</xdr:rowOff>
    </xdr:from>
    <xdr:to>
      <xdr:col>11</xdr:col>
      <xdr:colOff>82550</xdr:colOff>
      <xdr:row>66</xdr:row>
      <xdr:rowOff>40852</xdr:rowOff>
    </xdr:to>
    <xdr:sp macro="" textlink="">
      <xdr:nvSpPr>
        <xdr:cNvPr id="158" name="楕円 157"/>
        <xdr:cNvSpPr/>
      </xdr:nvSpPr>
      <xdr:spPr>
        <a:xfrm>
          <a:off x="2286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25629</xdr:rowOff>
    </xdr:from>
    <xdr:ext cx="762000" cy="259045"/>
    <xdr:sp macro="" textlink="">
      <xdr:nvSpPr>
        <xdr:cNvPr id="159" name="テキスト ボックス 158"/>
        <xdr:cNvSpPr txBox="1"/>
      </xdr:nvSpPr>
      <xdr:spPr>
        <a:xfrm>
          <a:off x="1955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60" name="楕円 159"/>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61" name="テキスト ボックス 160"/>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人当たり人件費・物件費等決算額については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7,435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5,293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円増加した。類似団体平均と比較して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2,571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円下回っているのは、消防業務を一部事務組合で行っていることが主要因である。直近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は物件費等が増加傾向にある。業務システムの電算化やセキュリティ強化対策、国の経済対策に伴う施策など、国の施策や取り組みに合わせた事業実施のほか、ふるさと寄附受付業務に伴う支出や公共施設等の維持補修経費の増加、臨時職員の増員に伴う賃金の増加があるためである。無駄を排除し簡素で効率的な事業実施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152547</xdr:rowOff>
    </xdr:from>
    <xdr:to>
      <xdr:col>23</xdr:col>
      <xdr:colOff>133350</xdr:colOff>
      <xdr:row>83</xdr:row>
      <xdr:rowOff>2384</xdr:rowOff>
    </xdr:to>
    <xdr:cxnSp macro="">
      <xdr:nvCxnSpPr>
        <xdr:cNvPr id="196" name="直線コネクタ 195"/>
        <xdr:cNvCxnSpPr/>
      </xdr:nvCxnSpPr>
      <xdr:spPr>
        <a:xfrm>
          <a:off x="4114800" y="14211447"/>
          <a:ext cx="838200"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106569</xdr:rowOff>
    </xdr:from>
    <xdr:to>
      <xdr:col>19</xdr:col>
      <xdr:colOff>133350</xdr:colOff>
      <xdr:row>82</xdr:row>
      <xdr:rowOff>152547</xdr:rowOff>
    </xdr:to>
    <xdr:cxnSp macro="">
      <xdr:nvCxnSpPr>
        <xdr:cNvPr id="199" name="直線コネクタ 198"/>
        <xdr:cNvCxnSpPr/>
      </xdr:nvCxnSpPr>
      <xdr:spPr>
        <a:xfrm>
          <a:off x="3225800" y="14165469"/>
          <a:ext cx="889000" cy="4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66114</xdr:rowOff>
    </xdr:from>
    <xdr:to>
      <xdr:col>15</xdr:col>
      <xdr:colOff>82550</xdr:colOff>
      <xdr:row>82</xdr:row>
      <xdr:rowOff>106569</xdr:rowOff>
    </xdr:to>
    <xdr:cxnSp macro="">
      <xdr:nvCxnSpPr>
        <xdr:cNvPr id="202" name="直線コネクタ 201"/>
        <xdr:cNvCxnSpPr/>
      </xdr:nvCxnSpPr>
      <xdr:spPr>
        <a:xfrm>
          <a:off x="2336800" y="14125014"/>
          <a:ext cx="8890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20741</xdr:rowOff>
    </xdr:from>
    <xdr:to>
      <xdr:col>11</xdr:col>
      <xdr:colOff>31750</xdr:colOff>
      <xdr:row>82</xdr:row>
      <xdr:rowOff>66114</xdr:rowOff>
    </xdr:to>
    <xdr:cxnSp macro="">
      <xdr:nvCxnSpPr>
        <xdr:cNvPr id="205" name="直線コネクタ 204"/>
        <xdr:cNvCxnSpPr/>
      </xdr:nvCxnSpPr>
      <xdr:spPr>
        <a:xfrm>
          <a:off x="1447800" y="14079641"/>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123034</xdr:rowOff>
    </xdr:from>
    <xdr:to>
      <xdr:col>23</xdr:col>
      <xdr:colOff>184150</xdr:colOff>
      <xdr:row>83</xdr:row>
      <xdr:rowOff>53184</xdr:rowOff>
    </xdr:to>
    <xdr:sp macro="" textlink="">
      <xdr:nvSpPr>
        <xdr:cNvPr id="215" name="楕円 214"/>
        <xdr:cNvSpPr/>
      </xdr:nvSpPr>
      <xdr:spPr>
        <a:xfrm>
          <a:off x="4902200" y="141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139561</xdr:rowOff>
    </xdr:from>
    <xdr:ext cx="762000" cy="259045"/>
    <xdr:sp macro="" textlink="">
      <xdr:nvSpPr>
        <xdr:cNvPr id="216" name="人件費・物件費等の状況該当値テキスト"/>
        <xdr:cNvSpPr txBox="1"/>
      </xdr:nvSpPr>
      <xdr:spPr>
        <a:xfrm>
          <a:off x="5041900" y="1402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101747</xdr:rowOff>
    </xdr:from>
    <xdr:to>
      <xdr:col>19</xdr:col>
      <xdr:colOff>184150</xdr:colOff>
      <xdr:row>83</xdr:row>
      <xdr:rowOff>31897</xdr:rowOff>
    </xdr:to>
    <xdr:sp macro="" textlink="">
      <xdr:nvSpPr>
        <xdr:cNvPr id="217" name="楕円 216"/>
        <xdr:cNvSpPr/>
      </xdr:nvSpPr>
      <xdr:spPr>
        <a:xfrm>
          <a:off x="4064000" y="141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42074</xdr:rowOff>
    </xdr:from>
    <xdr:ext cx="736600" cy="259045"/>
    <xdr:sp macro="" textlink="">
      <xdr:nvSpPr>
        <xdr:cNvPr id="218" name="テキスト ボックス 217"/>
        <xdr:cNvSpPr txBox="1"/>
      </xdr:nvSpPr>
      <xdr:spPr>
        <a:xfrm>
          <a:off x="3733800" y="1392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55769</xdr:rowOff>
    </xdr:from>
    <xdr:to>
      <xdr:col>15</xdr:col>
      <xdr:colOff>133350</xdr:colOff>
      <xdr:row>82</xdr:row>
      <xdr:rowOff>157369</xdr:rowOff>
    </xdr:to>
    <xdr:sp macro="" textlink="">
      <xdr:nvSpPr>
        <xdr:cNvPr id="219" name="楕円 218"/>
        <xdr:cNvSpPr/>
      </xdr:nvSpPr>
      <xdr:spPr>
        <a:xfrm>
          <a:off x="3175000" y="14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167546</xdr:rowOff>
    </xdr:from>
    <xdr:ext cx="762000" cy="259045"/>
    <xdr:sp macro="" textlink="">
      <xdr:nvSpPr>
        <xdr:cNvPr id="220" name="テキスト ボックス 219"/>
        <xdr:cNvSpPr txBox="1"/>
      </xdr:nvSpPr>
      <xdr:spPr>
        <a:xfrm>
          <a:off x="2844800" y="1388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15314</xdr:rowOff>
    </xdr:from>
    <xdr:to>
      <xdr:col>11</xdr:col>
      <xdr:colOff>82550</xdr:colOff>
      <xdr:row>82</xdr:row>
      <xdr:rowOff>116914</xdr:rowOff>
    </xdr:to>
    <xdr:sp macro="" textlink="">
      <xdr:nvSpPr>
        <xdr:cNvPr id="221" name="楕円 220"/>
        <xdr:cNvSpPr/>
      </xdr:nvSpPr>
      <xdr:spPr>
        <a:xfrm>
          <a:off x="2286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127091</xdr:rowOff>
    </xdr:from>
    <xdr:ext cx="762000" cy="259045"/>
    <xdr:sp macro="" textlink="">
      <xdr:nvSpPr>
        <xdr:cNvPr id="222" name="テキスト ボックス 221"/>
        <xdr:cNvSpPr txBox="1"/>
      </xdr:nvSpPr>
      <xdr:spPr>
        <a:xfrm>
          <a:off x="1955800" y="138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141391</xdr:rowOff>
    </xdr:from>
    <xdr:to>
      <xdr:col>7</xdr:col>
      <xdr:colOff>31750</xdr:colOff>
      <xdr:row>82</xdr:row>
      <xdr:rowOff>71541</xdr:rowOff>
    </xdr:to>
    <xdr:sp macro="" textlink="">
      <xdr:nvSpPr>
        <xdr:cNvPr id="223" name="楕円 222"/>
        <xdr:cNvSpPr/>
      </xdr:nvSpPr>
      <xdr:spPr>
        <a:xfrm>
          <a:off x="1397000" y="140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81718</xdr:rowOff>
    </xdr:from>
    <xdr:ext cx="762000" cy="259045"/>
    <xdr:sp macro="" textlink="">
      <xdr:nvSpPr>
        <xdr:cNvPr id="224" name="テキスト ボックス 223"/>
        <xdr:cNvSpPr txBox="1"/>
      </xdr:nvSpPr>
      <xdr:spPr>
        <a:xfrm>
          <a:off x="1066800" y="137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年度と同値となった。</a:t>
          </a:r>
        </a:p>
        <a:p>
          <a:r>
            <a:rPr kumimoji="1" lang="ja-JP" altLang="en-US" sz="1300">
              <a:latin typeface="ＭＳ Ｐゴシック" panose="020B0600070205080204" pitchFamily="50" charset="-128"/>
              <a:ea typeface="ＭＳ Ｐゴシック" panose="020B0600070205080204" pitchFamily="50" charset="-128"/>
            </a:rPr>
            <a:t>　町にとって適正でかつ住民の理解が得られる給与水準の維持に努めていく。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0" name="直線コネクタ 259"/>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86</xdr:row>
      <xdr:rowOff>67129</xdr:rowOff>
    </xdr:to>
    <xdr:cxnSp macro="">
      <xdr:nvCxnSpPr>
        <xdr:cNvPr id="263" name="直線コネクタ 262"/>
        <xdr:cNvCxnSpPr/>
      </xdr:nvCxnSpPr>
      <xdr:spPr>
        <a:xfrm>
          <a:off x="15290800" y="14593509"/>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20259</xdr:rowOff>
    </xdr:to>
    <xdr:cxnSp macro="">
      <xdr:nvCxnSpPr>
        <xdr:cNvPr id="266" name="直線コネクタ 265"/>
        <xdr:cNvCxnSpPr/>
      </xdr:nvCxnSpPr>
      <xdr:spPr>
        <a:xfrm>
          <a:off x="14401800" y="145245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66221</xdr:rowOff>
    </xdr:to>
    <xdr:cxnSp macro="">
      <xdr:nvCxnSpPr>
        <xdr:cNvPr id="269" name="直線コネクタ 268"/>
        <xdr:cNvCxnSpPr/>
      </xdr:nvCxnSpPr>
      <xdr:spPr>
        <a:xfrm flipV="1">
          <a:off x="13512800" y="145245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9" name="楕円 278"/>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0"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1" name="楕円 280"/>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2" name="テキスト ボックス 281"/>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3" name="楕円 282"/>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4" name="テキスト ボックス 283"/>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7" name="楕円 286"/>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8" name="テキスト ボックス 28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これまでは退職職員の不補充などにより人員の削減を行ってきたが、平成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年度を初年度として新たに策定された定員適正化計画では、より適正な職員配置の観点から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名の増員が計画されているため、人口の減少要因を除けば当数値は今後増加傾向にあると見込んでいる。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16425</xdr:rowOff>
    </xdr:from>
    <xdr:to>
      <xdr:col>81</xdr:col>
      <xdr:colOff>44450</xdr:colOff>
      <xdr:row>61</xdr:row>
      <xdr:rowOff>28491</xdr:rowOff>
    </xdr:to>
    <xdr:cxnSp macro="">
      <xdr:nvCxnSpPr>
        <xdr:cNvPr id="323" name="直線コネクタ 322"/>
        <xdr:cNvCxnSpPr/>
      </xdr:nvCxnSpPr>
      <xdr:spPr>
        <a:xfrm>
          <a:off x="16179800" y="10474875"/>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16425</xdr:rowOff>
    </xdr:from>
    <xdr:to>
      <xdr:col>77</xdr:col>
      <xdr:colOff>44450</xdr:colOff>
      <xdr:row>61</xdr:row>
      <xdr:rowOff>18034</xdr:rowOff>
    </xdr:to>
    <xdr:cxnSp macro="">
      <xdr:nvCxnSpPr>
        <xdr:cNvPr id="326" name="直線コネクタ 325"/>
        <xdr:cNvCxnSpPr/>
      </xdr:nvCxnSpPr>
      <xdr:spPr>
        <a:xfrm flipV="1">
          <a:off x="15290800" y="1047487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18034</xdr:rowOff>
    </xdr:to>
    <xdr:cxnSp macro="">
      <xdr:nvCxnSpPr>
        <xdr:cNvPr id="329" name="直線コネクタ 328"/>
        <xdr:cNvCxnSpPr/>
      </xdr:nvCxnSpPr>
      <xdr:spPr>
        <a:xfrm>
          <a:off x="14401800" y="1046924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169376</xdr:rowOff>
    </xdr:from>
    <xdr:to>
      <xdr:col>68</xdr:col>
      <xdr:colOff>152400</xdr:colOff>
      <xdr:row>61</xdr:row>
      <xdr:rowOff>10795</xdr:rowOff>
    </xdr:to>
    <xdr:cxnSp macro="">
      <xdr:nvCxnSpPr>
        <xdr:cNvPr id="332" name="直線コネクタ 331"/>
        <xdr:cNvCxnSpPr/>
      </xdr:nvCxnSpPr>
      <xdr:spPr>
        <a:xfrm>
          <a:off x="13512800" y="1045637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149141</xdr:rowOff>
    </xdr:from>
    <xdr:to>
      <xdr:col>81</xdr:col>
      <xdr:colOff>95250</xdr:colOff>
      <xdr:row>61</xdr:row>
      <xdr:rowOff>79291</xdr:rowOff>
    </xdr:to>
    <xdr:sp macro="" textlink="">
      <xdr:nvSpPr>
        <xdr:cNvPr id="342" name="楕円 341"/>
        <xdr:cNvSpPr/>
      </xdr:nvSpPr>
      <xdr:spPr>
        <a:xfrm>
          <a:off x="16967200" y="104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165668</xdr:rowOff>
    </xdr:from>
    <xdr:ext cx="762000" cy="259045"/>
    <xdr:sp macro="" textlink="">
      <xdr:nvSpPr>
        <xdr:cNvPr id="343" name="定員管理の状況該当値テキスト"/>
        <xdr:cNvSpPr txBox="1"/>
      </xdr:nvSpPr>
      <xdr:spPr>
        <a:xfrm>
          <a:off x="17106900" y="1028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137075</xdr:rowOff>
    </xdr:from>
    <xdr:to>
      <xdr:col>77</xdr:col>
      <xdr:colOff>95250</xdr:colOff>
      <xdr:row>61</xdr:row>
      <xdr:rowOff>67225</xdr:rowOff>
    </xdr:to>
    <xdr:sp macro="" textlink="">
      <xdr:nvSpPr>
        <xdr:cNvPr id="344" name="楕円 343"/>
        <xdr:cNvSpPr/>
      </xdr:nvSpPr>
      <xdr:spPr>
        <a:xfrm>
          <a:off x="16129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77402</xdr:rowOff>
    </xdr:from>
    <xdr:ext cx="736600" cy="259045"/>
    <xdr:sp macro="" textlink="">
      <xdr:nvSpPr>
        <xdr:cNvPr id="345" name="テキスト ボックス 344"/>
        <xdr:cNvSpPr txBox="1"/>
      </xdr:nvSpPr>
      <xdr:spPr>
        <a:xfrm>
          <a:off x="15798800" y="1019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138684</xdr:rowOff>
    </xdr:from>
    <xdr:to>
      <xdr:col>73</xdr:col>
      <xdr:colOff>44450</xdr:colOff>
      <xdr:row>61</xdr:row>
      <xdr:rowOff>68834</xdr:rowOff>
    </xdr:to>
    <xdr:sp macro="" textlink="">
      <xdr:nvSpPr>
        <xdr:cNvPr id="346" name="楕円 345"/>
        <xdr:cNvSpPr/>
      </xdr:nvSpPr>
      <xdr:spPr>
        <a:xfrm>
          <a:off x="15240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79011</xdr:rowOff>
    </xdr:from>
    <xdr:ext cx="762000" cy="259045"/>
    <xdr:sp macro="" textlink="">
      <xdr:nvSpPr>
        <xdr:cNvPr id="347" name="テキスト ボックス 346"/>
        <xdr:cNvSpPr txBox="1"/>
      </xdr:nvSpPr>
      <xdr:spPr>
        <a:xfrm>
          <a:off x="14909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8" name="楕円 347"/>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49" name="テキスト ボックス 348"/>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118576</xdr:rowOff>
    </xdr:from>
    <xdr:to>
      <xdr:col>64</xdr:col>
      <xdr:colOff>152400</xdr:colOff>
      <xdr:row>61</xdr:row>
      <xdr:rowOff>48726</xdr:rowOff>
    </xdr:to>
    <xdr:sp macro="" textlink="">
      <xdr:nvSpPr>
        <xdr:cNvPr id="350" name="楕円 349"/>
        <xdr:cNvSpPr/>
      </xdr:nvSpPr>
      <xdr:spPr>
        <a:xfrm>
          <a:off x="13462000" y="104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58903</xdr:rowOff>
    </xdr:from>
    <xdr:ext cx="762000" cy="259045"/>
    <xdr:sp macro="" textlink="">
      <xdr:nvSpPr>
        <xdr:cNvPr id="351" name="テキスト ボックス 350"/>
        <xdr:cNvSpPr txBox="1"/>
      </xdr:nvSpPr>
      <xdr:spPr>
        <a:xfrm>
          <a:off x="13131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これは、地方債現在高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が減少したためである。直近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か年の傾向として、公債費のうち臨時財政対策債の割合が増加していることに伴い、公債費に係る基準財政需要額が増加しているため、指数は改善の傾向にある。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年度で実施する防災対策、そのほかに平成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年度までに事業費が増加する公共施設等の老朽化対策などで中期的には増加傾向に転ずると見込む。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38</xdr:row>
      <xdr:rowOff>164254</xdr:rowOff>
    </xdr:to>
    <xdr:cxnSp macro="">
      <xdr:nvCxnSpPr>
        <xdr:cNvPr id="385" name="直線コネクタ 384"/>
        <xdr:cNvCxnSpPr/>
      </xdr:nvCxnSpPr>
      <xdr:spPr>
        <a:xfrm flipV="1">
          <a:off x="16179800" y="66391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8890</xdr:rowOff>
    </xdr:to>
    <xdr:cxnSp macro="">
      <xdr:nvCxnSpPr>
        <xdr:cNvPr id="388" name="直線コネクタ 387"/>
        <xdr:cNvCxnSpPr/>
      </xdr:nvCxnSpPr>
      <xdr:spPr>
        <a:xfrm flipV="1">
          <a:off x="15290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65194</xdr:rowOff>
    </xdr:to>
    <xdr:cxnSp macro="">
      <xdr:nvCxnSpPr>
        <xdr:cNvPr id="391" name="直線コネクタ 390"/>
        <xdr:cNvCxnSpPr/>
      </xdr:nvCxnSpPr>
      <xdr:spPr>
        <a:xfrm flipV="1">
          <a:off x="14401800" y="66954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113454</xdr:rowOff>
    </xdr:to>
    <xdr:cxnSp macro="">
      <xdr:nvCxnSpPr>
        <xdr:cNvPr id="394" name="直線コネクタ 393"/>
        <xdr:cNvCxnSpPr/>
      </xdr:nvCxnSpPr>
      <xdr:spPr>
        <a:xfrm flipV="1">
          <a:off x="13512800" y="6751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4" name="楕円 403"/>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5"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6" name="楕円 405"/>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7" name="テキスト ボックス 406"/>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8" name="楕円 407"/>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9" name="テキスト ボックス 408"/>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10" name="楕円 409"/>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11" name="テキスト ボックス 410"/>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12" name="楕円 411"/>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13" name="テキスト ボックス 412"/>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effectLst/>
              <a:latin typeface="ＭＳ Ｐゴシック" panose="020B0600070205080204" pitchFamily="50" charset="-128"/>
              <a:ea typeface="ＭＳ Ｐゴシック" panose="020B0600070205080204" pitchFamily="50" charset="-128"/>
            </a:rPr>
            <a:t>　将来負担比率については</a:t>
          </a:r>
          <a:r>
            <a:rPr lang="en-US" altLang="ja-JP" sz="1300">
              <a:effectLst/>
              <a:latin typeface="ＭＳ Ｐゴシック" panose="020B0600070205080204" pitchFamily="50" charset="-128"/>
              <a:ea typeface="ＭＳ Ｐゴシック" panose="020B0600070205080204" pitchFamily="50" charset="-128"/>
            </a:rPr>
            <a:t>28.3</a:t>
          </a:r>
          <a:r>
            <a:rPr lang="ja-JP" altLang="en-US" sz="1300">
              <a:effectLst/>
              <a:latin typeface="ＭＳ Ｐゴシック" panose="020B0600070205080204" pitchFamily="50" charset="-128"/>
              <a:ea typeface="ＭＳ Ｐゴシック" panose="020B0600070205080204" pitchFamily="50" charset="-128"/>
            </a:rPr>
            <a:t>％となり、平成</a:t>
          </a:r>
          <a:r>
            <a:rPr lang="en-US" altLang="ja-JP" sz="1300">
              <a:effectLst/>
              <a:latin typeface="ＭＳ Ｐゴシック" panose="020B0600070205080204" pitchFamily="50" charset="-128"/>
              <a:ea typeface="ＭＳ Ｐゴシック" panose="020B0600070205080204" pitchFamily="50" charset="-128"/>
            </a:rPr>
            <a:t>28</a:t>
          </a:r>
          <a:r>
            <a:rPr lang="ja-JP" altLang="en-US" sz="1300">
              <a:effectLst/>
              <a:latin typeface="ＭＳ Ｐゴシック" panose="020B0600070205080204" pitchFamily="50" charset="-128"/>
              <a:ea typeface="ＭＳ Ｐゴシック" panose="020B0600070205080204" pitchFamily="50" charset="-128"/>
            </a:rPr>
            <a:t>年度と比較して</a:t>
          </a:r>
          <a:r>
            <a:rPr lang="en-US" altLang="ja-JP" sz="1300">
              <a:effectLst/>
              <a:latin typeface="ＭＳ Ｐゴシック" panose="020B0600070205080204" pitchFamily="50" charset="-128"/>
              <a:ea typeface="ＭＳ Ｐゴシック" panose="020B0600070205080204" pitchFamily="50" charset="-128"/>
            </a:rPr>
            <a:t>1.8</a:t>
          </a:r>
          <a:r>
            <a:rPr lang="ja-JP" altLang="en-US" sz="1300">
              <a:effectLst/>
              <a:latin typeface="ＭＳ Ｐゴシック" panose="020B0600070205080204" pitchFamily="50" charset="-128"/>
              <a:ea typeface="ＭＳ Ｐゴシック" panose="020B0600070205080204" pitchFamily="50" charset="-128"/>
            </a:rPr>
            <a:t>ポイント減少した。平成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年度は地方債現在高の減少により数値は改善したが、平成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以降は防災対策や公共施設等の老朽化対策などで増加傾向にあると見込む。引き続き、現世代と将来世代との負担のバランスに配慮した地方債発行と計画的な基金積立を行い安定した財政運営に努めた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152502</xdr:rowOff>
    </xdr:from>
    <xdr:to>
      <xdr:col>81</xdr:col>
      <xdr:colOff>44450</xdr:colOff>
      <xdr:row>15</xdr:row>
      <xdr:rowOff>169875</xdr:rowOff>
    </xdr:to>
    <xdr:cxnSp macro="">
      <xdr:nvCxnSpPr>
        <xdr:cNvPr id="445" name="直線コネクタ 444"/>
        <xdr:cNvCxnSpPr/>
      </xdr:nvCxnSpPr>
      <xdr:spPr>
        <a:xfrm flipV="1">
          <a:off x="16179800" y="2724252"/>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110033</xdr:rowOff>
    </xdr:from>
    <xdr:to>
      <xdr:col>77</xdr:col>
      <xdr:colOff>44450</xdr:colOff>
      <xdr:row>15</xdr:row>
      <xdr:rowOff>169875</xdr:rowOff>
    </xdr:to>
    <xdr:cxnSp macro="">
      <xdr:nvCxnSpPr>
        <xdr:cNvPr id="448" name="直線コネクタ 447"/>
        <xdr:cNvCxnSpPr/>
      </xdr:nvCxnSpPr>
      <xdr:spPr>
        <a:xfrm>
          <a:off x="15290800" y="2681783"/>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110033</xdr:rowOff>
    </xdr:from>
    <xdr:to>
      <xdr:col>72</xdr:col>
      <xdr:colOff>203200</xdr:colOff>
      <xdr:row>16</xdr:row>
      <xdr:rowOff>97841</xdr:rowOff>
    </xdr:to>
    <xdr:cxnSp macro="">
      <xdr:nvCxnSpPr>
        <xdr:cNvPr id="451" name="直線コネクタ 450"/>
        <xdr:cNvCxnSpPr/>
      </xdr:nvCxnSpPr>
      <xdr:spPr>
        <a:xfrm flipV="1">
          <a:off x="14401800" y="2681783"/>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4081</xdr:rowOff>
    </xdr:from>
    <xdr:ext cx="762000" cy="259045"/>
    <xdr:sp macro="" textlink="">
      <xdr:nvSpPr>
        <xdr:cNvPr id="453" name="テキスト ボックス 452"/>
        <xdr:cNvSpPr txBox="1"/>
      </xdr:nvSpPr>
      <xdr:spPr>
        <a:xfrm>
          <a:off x="14909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97841</xdr:rowOff>
    </xdr:from>
    <xdr:to>
      <xdr:col>68</xdr:col>
      <xdr:colOff>152400</xdr:colOff>
      <xdr:row>16</xdr:row>
      <xdr:rowOff>152857</xdr:rowOff>
    </xdr:to>
    <xdr:cxnSp macro="">
      <xdr:nvCxnSpPr>
        <xdr:cNvPr id="454" name="直線コネクタ 453"/>
        <xdr:cNvCxnSpPr/>
      </xdr:nvCxnSpPr>
      <xdr:spPr>
        <a:xfrm flipV="1">
          <a:off x="13512800" y="2841041"/>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101702</xdr:rowOff>
    </xdr:from>
    <xdr:to>
      <xdr:col>81</xdr:col>
      <xdr:colOff>95250</xdr:colOff>
      <xdr:row>16</xdr:row>
      <xdr:rowOff>31852</xdr:rowOff>
    </xdr:to>
    <xdr:sp macro="" textlink="">
      <xdr:nvSpPr>
        <xdr:cNvPr id="464" name="楕円 463"/>
        <xdr:cNvSpPr/>
      </xdr:nvSpPr>
      <xdr:spPr>
        <a:xfrm>
          <a:off x="169672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73779</xdr:rowOff>
    </xdr:from>
    <xdr:ext cx="762000" cy="259045"/>
    <xdr:sp macro="" textlink="">
      <xdr:nvSpPr>
        <xdr:cNvPr id="465" name="将来負担の状況該当値テキスト"/>
        <xdr:cNvSpPr txBox="1"/>
      </xdr:nvSpPr>
      <xdr:spPr>
        <a:xfrm>
          <a:off x="17106900" y="264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119075</xdr:rowOff>
    </xdr:from>
    <xdr:to>
      <xdr:col>77</xdr:col>
      <xdr:colOff>95250</xdr:colOff>
      <xdr:row>16</xdr:row>
      <xdr:rowOff>49225</xdr:rowOff>
    </xdr:to>
    <xdr:sp macro="" textlink="">
      <xdr:nvSpPr>
        <xdr:cNvPr id="466" name="楕円 465"/>
        <xdr:cNvSpPr/>
      </xdr:nvSpPr>
      <xdr:spPr>
        <a:xfrm>
          <a:off x="16129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34002</xdr:rowOff>
    </xdr:from>
    <xdr:ext cx="736600" cy="259045"/>
    <xdr:sp macro="" textlink="">
      <xdr:nvSpPr>
        <xdr:cNvPr id="467" name="テキスト ボックス 466"/>
        <xdr:cNvSpPr txBox="1"/>
      </xdr:nvSpPr>
      <xdr:spPr>
        <a:xfrm>
          <a:off x="15798800" y="27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59233</xdr:rowOff>
    </xdr:from>
    <xdr:to>
      <xdr:col>73</xdr:col>
      <xdr:colOff>44450</xdr:colOff>
      <xdr:row>15</xdr:row>
      <xdr:rowOff>160833</xdr:rowOff>
    </xdr:to>
    <xdr:sp macro="" textlink="">
      <xdr:nvSpPr>
        <xdr:cNvPr id="468" name="楕円 467"/>
        <xdr:cNvSpPr/>
      </xdr:nvSpPr>
      <xdr:spPr>
        <a:xfrm>
          <a:off x="15240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171010</xdr:rowOff>
    </xdr:from>
    <xdr:ext cx="762000" cy="259045"/>
    <xdr:sp macro="" textlink="">
      <xdr:nvSpPr>
        <xdr:cNvPr id="469" name="テキスト ボックス 468"/>
        <xdr:cNvSpPr txBox="1"/>
      </xdr:nvSpPr>
      <xdr:spPr>
        <a:xfrm>
          <a:off x="14909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47041</xdr:rowOff>
    </xdr:from>
    <xdr:to>
      <xdr:col>68</xdr:col>
      <xdr:colOff>203200</xdr:colOff>
      <xdr:row>16</xdr:row>
      <xdr:rowOff>148641</xdr:rowOff>
    </xdr:to>
    <xdr:sp macro="" textlink="">
      <xdr:nvSpPr>
        <xdr:cNvPr id="470" name="楕円 469"/>
        <xdr:cNvSpPr/>
      </xdr:nvSpPr>
      <xdr:spPr>
        <a:xfrm>
          <a:off x="14351000" y="27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133418</xdr:rowOff>
    </xdr:from>
    <xdr:ext cx="762000" cy="259045"/>
    <xdr:sp macro="" textlink="">
      <xdr:nvSpPr>
        <xdr:cNvPr id="471" name="テキスト ボックス 470"/>
        <xdr:cNvSpPr txBox="1"/>
      </xdr:nvSpPr>
      <xdr:spPr>
        <a:xfrm>
          <a:off x="14020800" y="287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102057</xdr:rowOff>
    </xdr:from>
    <xdr:to>
      <xdr:col>64</xdr:col>
      <xdr:colOff>152400</xdr:colOff>
      <xdr:row>17</xdr:row>
      <xdr:rowOff>32207</xdr:rowOff>
    </xdr:to>
    <xdr:sp macro="" textlink="">
      <xdr:nvSpPr>
        <xdr:cNvPr id="472" name="楕円 471"/>
        <xdr:cNvSpPr/>
      </xdr:nvSpPr>
      <xdr:spPr>
        <a:xfrm>
          <a:off x="13462000" y="28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16984</xdr:rowOff>
    </xdr:from>
    <xdr:ext cx="762000" cy="259045"/>
    <xdr:sp macro="" textlink="">
      <xdr:nvSpPr>
        <xdr:cNvPr id="473" name="テキスト ボックス 472"/>
        <xdr:cNvSpPr txBox="1"/>
      </xdr:nvSpPr>
      <xdr:spPr>
        <a:xfrm>
          <a:off x="13131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7,611
7,571
24.86
3,911,197
3,756,034
147,626
2,358,847
3,188,663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人件費における経常収支比率は</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年度を初年度する定員適正化計画では職員の補充が計画されているため、適正な水準へと上昇することが見込まれる。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104140</xdr:rowOff>
    </xdr:to>
    <xdr:cxnSp macro="">
      <xdr:nvCxnSpPr>
        <xdr:cNvPr id="64" name="直線コネクタ 63"/>
        <xdr:cNvCxnSpPr/>
      </xdr:nvCxnSpPr>
      <xdr:spPr>
        <a:xfrm>
          <a:off x="3987800" y="65826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67564</xdr:rowOff>
    </xdr:to>
    <xdr:cxnSp macro="">
      <xdr:nvCxnSpPr>
        <xdr:cNvPr id="67" name="直線コネクタ 66"/>
        <xdr:cNvCxnSpPr/>
      </xdr:nvCxnSpPr>
      <xdr:spPr>
        <a:xfrm>
          <a:off x="3098800" y="64912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38</xdr:row>
      <xdr:rowOff>85852</xdr:rowOff>
    </xdr:to>
    <xdr:cxnSp macro="">
      <xdr:nvCxnSpPr>
        <xdr:cNvPr id="70" name="直線コネクタ 69"/>
        <xdr:cNvCxnSpPr/>
      </xdr:nvCxnSpPr>
      <xdr:spPr>
        <a:xfrm flipV="1">
          <a:off x="2209800" y="64912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85852</xdr:rowOff>
    </xdr:to>
    <xdr:cxnSp macro="">
      <xdr:nvCxnSpPr>
        <xdr:cNvPr id="73" name="直線コネクタ 72"/>
        <xdr:cNvCxnSpPr/>
      </xdr:nvCxnSpPr>
      <xdr:spPr>
        <a:xfrm>
          <a:off x="1320800" y="6514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物件費における経常収支比率は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近年増加傾向にあるのは、業務の電算化や情報セキュリティ強化対策に係る委託料及び使用料並びに臨時職員賃金が増加傾向にあることによるものである。さらに平成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ふるさと寄附受付事業が始まり、数値を押し上げている。適正かつ確実な事務の執行や住民サービスの維持のためには増加は免れない部分もあるが、さらなる簡素化、効率化により数値の上昇を最小限に抑え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161290</xdr:rowOff>
    </xdr:from>
    <xdr:to>
      <xdr:col>82</xdr:col>
      <xdr:colOff>107950</xdr:colOff>
      <xdr:row>17</xdr:row>
      <xdr:rowOff>75565</xdr:rowOff>
    </xdr:to>
    <xdr:cxnSp macro="">
      <xdr:nvCxnSpPr>
        <xdr:cNvPr id="121" name="直線コネクタ 120"/>
        <xdr:cNvCxnSpPr/>
      </xdr:nvCxnSpPr>
      <xdr:spPr>
        <a:xfrm>
          <a:off x="15671800" y="290449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16</xdr:row>
      <xdr:rowOff>161290</xdr:rowOff>
    </xdr:to>
    <xdr:cxnSp macro="">
      <xdr:nvCxnSpPr>
        <xdr:cNvPr id="124" name="直線コネクタ 123"/>
        <xdr:cNvCxnSpPr/>
      </xdr:nvCxnSpPr>
      <xdr:spPr>
        <a:xfrm>
          <a:off x="14782800" y="290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121285</xdr:rowOff>
    </xdr:from>
    <xdr:to>
      <xdr:col>73</xdr:col>
      <xdr:colOff>180975</xdr:colOff>
      <xdr:row>16</xdr:row>
      <xdr:rowOff>161290</xdr:rowOff>
    </xdr:to>
    <xdr:cxnSp macro="">
      <xdr:nvCxnSpPr>
        <xdr:cNvPr id="127" name="直線コネクタ 126"/>
        <xdr:cNvCxnSpPr/>
      </xdr:nvCxnSpPr>
      <xdr:spPr>
        <a:xfrm>
          <a:off x="13893800" y="2864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52705</xdr:rowOff>
    </xdr:from>
    <xdr:to>
      <xdr:col>69</xdr:col>
      <xdr:colOff>92075</xdr:colOff>
      <xdr:row>16</xdr:row>
      <xdr:rowOff>121285</xdr:rowOff>
    </xdr:to>
    <xdr:cxnSp macro="">
      <xdr:nvCxnSpPr>
        <xdr:cNvPr id="130" name="直線コネクタ 129"/>
        <xdr:cNvCxnSpPr/>
      </xdr:nvCxnSpPr>
      <xdr:spPr>
        <a:xfrm>
          <a:off x="13004800" y="27959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24765</xdr:rowOff>
    </xdr:from>
    <xdr:to>
      <xdr:col>82</xdr:col>
      <xdr:colOff>158750</xdr:colOff>
      <xdr:row>17</xdr:row>
      <xdr:rowOff>126365</xdr:rowOff>
    </xdr:to>
    <xdr:sp macro="" textlink="">
      <xdr:nvSpPr>
        <xdr:cNvPr id="140" name="楕円 139"/>
        <xdr:cNvSpPr/>
      </xdr:nvSpPr>
      <xdr:spPr>
        <a:xfrm>
          <a:off x="164592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168292</xdr:rowOff>
    </xdr:from>
    <xdr:ext cx="762000" cy="259045"/>
    <xdr:sp macro="" textlink="">
      <xdr:nvSpPr>
        <xdr:cNvPr id="141" name="物件費該当値テキスト"/>
        <xdr:cNvSpPr txBox="1"/>
      </xdr:nvSpPr>
      <xdr:spPr>
        <a:xfrm>
          <a:off x="165989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110490</xdr:rowOff>
    </xdr:from>
    <xdr:to>
      <xdr:col>78</xdr:col>
      <xdr:colOff>120650</xdr:colOff>
      <xdr:row>17</xdr:row>
      <xdr:rowOff>40640</xdr:rowOff>
    </xdr:to>
    <xdr:sp macro="" textlink="">
      <xdr:nvSpPr>
        <xdr:cNvPr id="142" name="楕円 141"/>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25417</xdr:rowOff>
    </xdr:from>
    <xdr:ext cx="736600" cy="259045"/>
    <xdr:sp macro="" textlink="">
      <xdr:nvSpPr>
        <xdr:cNvPr id="143" name="テキスト ボックス 142"/>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4" name="楕円 143"/>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5" name="テキスト ボックス 144"/>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70485</xdr:rowOff>
    </xdr:from>
    <xdr:to>
      <xdr:col>69</xdr:col>
      <xdr:colOff>142875</xdr:colOff>
      <xdr:row>17</xdr:row>
      <xdr:rowOff>635</xdr:rowOff>
    </xdr:to>
    <xdr:sp macro="" textlink="">
      <xdr:nvSpPr>
        <xdr:cNvPr id="146" name="楕円 145"/>
        <xdr:cNvSpPr/>
      </xdr:nvSpPr>
      <xdr:spPr>
        <a:xfrm>
          <a:off x="13843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47" name="テキスト ボックス 146"/>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xdr:rowOff>
    </xdr:from>
    <xdr:to>
      <xdr:col>65</xdr:col>
      <xdr:colOff>53975</xdr:colOff>
      <xdr:row>16</xdr:row>
      <xdr:rowOff>103505</xdr:rowOff>
    </xdr:to>
    <xdr:sp macro="" textlink="">
      <xdr:nvSpPr>
        <xdr:cNvPr id="148" name="楕円 147"/>
        <xdr:cNvSpPr/>
      </xdr:nvSpPr>
      <xdr:spPr>
        <a:xfrm>
          <a:off x="12954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88282</xdr:rowOff>
    </xdr:from>
    <xdr:ext cx="762000" cy="259045"/>
    <xdr:sp macro="" textlink="">
      <xdr:nvSpPr>
        <xdr:cNvPr id="149" name="テキスト ボックス 148"/>
        <xdr:cNvSpPr txBox="1"/>
      </xdr:nvSpPr>
      <xdr:spPr>
        <a:xfrm>
          <a:off x="12623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扶助費における経常収支比率は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ポイント減少した。高齢化の進展（平成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日現在で</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）により増加傾向が続いているが、少子化の影響等により減少となっている。類似団体と比較し</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ポイント比率が低くなっているが、これは、高齢者のうち移住者の占める割合が高いことが要因と思われる。引き続き、介護予防に重点を置いた施策を展開し、増加を最小限に抑えるよう努める。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55</xdr:row>
      <xdr:rowOff>55563</xdr:rowOff>
    </xdr:to>
    <xdr:cxnSp macro="">
      <xdr:nvCxnSpPr>
        <xdr:cNvPr id="185" name="直線コネクタ 184"/>
        <xdr:cNvCxnSpPr/>
      </xdr:nvCxnSpPr>
      <xdr:spPr>
        <a:xfrm flipV="1">
          <a:off x="3987800" y="941387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55563</xdr:rowOff>
    </xdr:to>
    <xdr:cxnSp macro="">
      <xdr:nvCxnSpPr>
        <xdr:cNvPr id="188" name="直線コネクタ 187"/>
        <xdr:cNvCxnSpPr/>
      </xdr:nvCxnSpPr>
      <xdr:spPr>
        <a:xfrm>
          <a:off x="3098800" y="94710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169863</xdr:rowOff>
    </xdr:from>
    <xdr:to>
      <xdr:col>15</xdr:col>
      <xdr:colOff>98425</xdr:colOff>
      <xdr:row>55</xdr:row>
      <xdr:rowOff>41275</xdr:rowOff>
    </xdr:to>
    <xdr:cxnSp macro="">
      <xdr:nvCxnSpPr>
        <xdr:cNvPr id="191" name="直線コネクタ 190"/>
        <xdr:cNvCxnSpPr/>
      </xdr:nvCxnSpPr>
      <xdr:spPr>
        <a:xfrm>
          <a:off x="2209800" y="94281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155575</xdr:rowOff>
    </xdr:from>
    <xdr:to>
      <xdr:col>11</xdr:col>
      <xdr:colOff>9525</xdr:colOff>
      <xdr:row>54</xdr:row>
      <xdr:rowOff>169863</xdr:rowOff>
    </xdr:to>
    <xdr:cxnSp macro="">
      <xdr:nvCxnSpPr>
        <xdr:cNvPr id="194" name="直線コネクタ 193"/>
        <xdr:cNvCxnSpPr/>
      </xdr:nvCxnSpPr>
      <xdr:spPr>
        <a:xfrm>
          <a:off x="1320800" y="94138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4" name="楕円 203"/>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05" name="扶助費該当値テキスト"/>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4763</xdr:rowOff>
    </xdr:from>
    <xdr:to>
      <xdr:col>20</xdr:col>
      <xdr:colOff>38100</xdr:colOff>
      <xdr:row>55</xdr:row>
      <xdr:rowOff>106363</xdr:rowOff>
    </xdr:to>
    <xdr:sp macro="" textlink="">
      <xdr:nvSpPr>
        <xdr:cNvPr id="206" name="楕円 205"/>
        <xdr:cNvSpPr/>
      </xdr:nvSpPr>
      <xdr:spPr>
        <a:xfrm>
          <a:off x="3937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116540</xdr:rowOff>
    </xdr:from>
    <xdr:ext cx="736600" cy="259045"/>
    <xdr:sp macro="" textlink="">
      <xdr:nvSpPr>
        <xdr:cNvPr id="207" name="テキスト ボックス 206"/>
        <xdr:cNvSpPr txBox="1"/>
      </xdr:nvSpPr>
      <xdr:spPr>
        <a:xfrm>
          <a:off x="3606800" y="920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08" name="楕円 207"/>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09" name="テキスト ボックス 208"/>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119063</xdr:rowOff>
    </xdr:from>
    <xdr:to>
      <xdr:col>11</xdr:col>
      <xdr:colOff>60325</xdr:colOff>
      <xdr:row>55</xdr:row>
      <xdr:rowOff>49213</xdr:rowOff>
    </xdr:to>
    <xdr:sp macro="" textlink="">
      <xdr:nvSpPr>
        <xdr:cNvPr id="210" name="楕円 209"/>
        <xdr:cNvSpPr/>
      </xdr:nvSpPr>
      <xdr:spPr>
        <a:xfrm>
          <a:off x="2159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59390</xdr:rowOff>
    </xdr:from>
    <xdr:ext cx="762000" cy="259045"/>
    <xdr:sp macro="" textlink="">
      <xdr:nvSpPr>
        <xdr:cNvPr id="211" name="テキスト ボックス 210"/>
        <xdr:cNvSpPr txBox="1"/>
      </xdr:nvSpPr>
      <xdr:spPr>
        <a:xfrm>
          <a:off x="1828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104775</xdr:rowOff>
    </xdr:from>
    <xdr:to>
      <xdr:col>6</xdr:col>
      <xdr:colOff>171450</xdr:colOff>
      <xdr:row>55</xdr:row>
      <xdr:rowOff>34925</xdr:rowOff>
    </xdr:to>
    <xdr:sp macro="" textlink="">
      <xdr:nvSpPr>
        <xdr:cNvPr id="212" name="楕円 211"/>
        <xdr:cNvSpPr/>
      </xdr:nvSpPr>
      <xdr:spPr>
        <a:xfrm>
          <a:off x="1270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45102</xdr:rowOff>
    </xdr:from>
    <xdr:ext cx="762000" cy="259045"/>
    <xdr:sp macro="" textlink="">
      <xdr:nvSpPr>
        <xdr:cNvPr id="213" name="テキスト ボックス 212"/>
        <xdr:cNvSpPr txBox="1"/>
      </xdr:nvSpPr>
      <xdr:spPr>
        <a:xfrm>
          <a:off x="939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この項目には維持補修費及び繰出金が該当する。平成</a:t>
          </a:r>
          <a:r>
            <a:rPr lang="en-US" altLang="ja-JP" sz="1300">
              <a:effectLst/>
              <a:latin typeface="ＭＳ Ｐゴシック" panose="020B0600070205080204" pitchFamily="50" charset="-128"/>
              <a:ea typeface="ＭＳ Ｐゴシック" panose="020B0600070205080204" pitchFamily="50" charset="-128"/>
            </a:rPr>
            <a:t>28</a:t>
          </a:r>
          <a:r>
            <a:rPr lang="ja-JP" altLang="en-US" sz="1300">
              <a:effectLst/>
              <a:latin typeface="ＭＳ Ｐゴシック" panose="020B0600070205080204" pitchFamily="50" charset="-128"/>
              <a:ea typeface="ＭＳ Ｐゴシック" panose="020B0600070205080204" pitchFamily="50" charset="-128"/>
            </a:rPr>
            <a:t>年度と比較すると、特別会計への法定繰出金の減少や維持補修費の減少により、</a:t>
          </a:r>
          <a:r>
            <a:rPr lang="en-US" altLang="ja-JP" sz="1300">
              <a:effectLst/>
              <a:latin typeface="ＭＳ Ｐゴシック" panose="020B0600070205080204" pitchFamily="50" charset="-128"/>
              <a:ea typeface="ＭＳ Ｐゴシック" panose="020B0600070205080204" pitchFamily="50" charset="-128"/>
            </a:rPr>
            <a:t>0.4</a:t>
          </a:r>
          <a:r>
            <a:rPr lang="ja-JP" altLang="en-US" sz="1300">
              <a:effectLst/>
              <a:latin typeface="ＭＳ Ｐゴシック" panose="020B0600070205080204" pitchFamily="50" charset="-128"/>
              <a:ea typeface="ＭＳ Ｐゴシック" panose="020B0600070205080204" pitchFamily="50" charset="-128"/>
            </a:rPr>
            <a:t>ポイント減少した。しかしながら、公共施設の老朽化により、今後本比率の増加が見込まれるため、公共施設等総合管理計画及び個別計画に基づき計画的かつ効率的に取り組むなど、より適切な対応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127000</xdr:rowOff>
    </xdr:to>
    <xdr:cxnSp macro="">
      <xdr:nvCxnSpPr>
        <xdr:cNvPr id="246" name="直線コネクタ 245"/>
        <xdr:cNvCxnSpPr/>
      </xdr:nvCxnSpPr>
      <xdr:spPr>
        <a:xfrm flipV="1">
          <a:off x="15671800" y="969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127000</xdr:rowOff>
    </xdr:to>
    <xdr:cxnSp macro="">
      <xdr:nvCxnSpPr>
        <xdr:cNvPr id="249" name="直線コネクタ 248"/>
        <xdr:cNvCxnSpPr/>
      </xdr:nvCxnSpPr>
      <xdr:spPr>
        <a:xfrm>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111760</xdr:rowOff>
    </xdr:to>
    <xdr:cxnSp macro="">
      <xdr:nvCxnSpPr>
        <xdr:cNvPr id="252" name="直線コネクタ 251"/>
        <xdr:cNvCxnSpPr/>
      </xdr:nvCxnSpPr>
      <xdr:spPr>
        <a:xfrm flipV="1">
          <a:off x="13893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111760</xdr:rowOff>
    </xdr:to>
    <xdr:cxnSp macro="">
      <xdr:nvCxnSpPr>
        <xdr:cNvPr id="255" name="直線コネクタ 254"/>
        <xdr:cNvCxnSpPr/>
      </xdr:nvCxnSpPr>
      <xdr:spPr>
        <a:xfrm>
          <a:off x="13004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5" name="楕円 264"/>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6"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7" name="楕円 266"/>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8" name="テキスト ボックス 26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9" name="楕円 268"/>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0" name="テキスト ボックス 269"/>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1" name="楕円 270"/>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2" name="テキスト ボックス 271"/>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4" name="テキスト ボックス 273"/>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補助費等における経常収支比率は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度と比較して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同率となった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年間の推移をみると、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傾向となっている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。各種単独補助金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は、効率的に行政</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運営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を行うことが可能な一方、形骸化し、前年度踏襲となる傾向が強いため、より一層内容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審査に踏み込み、無駄の排除に努めていく必要がある。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145288</xdr:rowOff>
    </xdr:to>
    <xdr:cxnSp macro="">
      <xdr:nvCxnSpPr>
        <xdr:cNvPr id="304" name="直線コネクタ 303"/>
        <xdr:cNvCxnSpPr/>
      </xdr:nvCxnSpPr>
      <xdr:spPr>
        <a:xfrm>
          <a:off x="15671800" y="6317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145288</xdr:rowOff>
    </xdr:to>
    <xdr:cxnSp macro="">
      <xdr:nvCxnSpPr>
        <xdr:cNvPr id="307" name="直線コネクタ 306"/>
        <xdr:cNvCxnSpPr/>
      </xdr:nvCxnSpPr>
      <xdr:spPr>
        <a:xfrm>
          <a:off x="14782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14986</xdr:rowOff>
    </xdr:to>
    <xdr:cxnSp macro="">
      <xdr:nvCxnSpPr>
        <xdr:cNvPr id="310" name="直線コネクタ 309"/>
        <xdr:cNvCxnSpPr/>
      </xdr:nvCxnSpPr>
      <xdr:spPr>
        <a:xfrm flipV="1">
          <a:off x="13893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69850</xdr:rowOff>
    </xdr:to>
    <xdr:cxnSp macro="">
      <xdr:nvCxnSpPr>
        <xdr:cNvPr id="313" name="直線コネクタ 312"/>
        <xdr:cNvCxnSpPr/>
      </xdr:nvCxnSpPr>
      <xdr:spPr>
        <a:xfrm flipV="1">
          <a:off x="13004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3" name="楕円 322"/>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4"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5" name="楕円 324"/>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6" name="テキスト ボックス 32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7" name="楕円 326"/>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8" name="テキスト ボックス 327"/>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9" name="楕円 328"/>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0" name="テキスト ボックス 329"/>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1" name="楕円 330"/>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2" name="テキスト ボックス 33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公債費における経常収支比率は</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ポイント減少した。公債費決算額が減少したことに伴うものである。現世代と将来世代との負担のバランスに配慮した地方債発行に努めたい。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99241</xdr:rowOff>
    </xdr:from>
    <xdr:to>
      <xdr:col>24</xdr:col>
      <xdr:colOff>25400</xdr:colOff>
      <xdr:row>75</xdr:row>
      <xdr:rowOff>118835</xdr:rowOff>
    </xdr:to>
    <xdr:cxnSp macro="">
      <xdr:nvCxnSpPr>
        <xdr:cNvPr id="366" name="直線コネクタ 365"/>
        <xdr:cNvCxnSpPr/>
      </xdr:nvCxnSpPr>
      <xdr:spPr>
        <a:xfrm flipV="1">
          <a:off x="3987800" y="1295799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99241</xdr:rowOff>
    </xdr:from>
    <xdr:to>
      <xdr:col>19</xdr:col>
      <xdr:colOff>187325</xdr:colOff>
      <xdr:row>75</xdr:row>
      <xdr:rowOff>118835</xdr:rowOff>
    </xdr:to>
    <xdr:cxnSp macro="">
      <xdr:nvCxnSpPr>
        <xdr:cNvPr id="369" name="直線コネクタ 368"/>
        <xdr:cNvCxnSpPr/>
      </xdr:nvCxnSpPr>
      <xdr:spPr>
        <a:xfrm>
          <a:off x="3098800" y="12957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99241</xdr:rowOff>
    </xdr:from>
    <xdr:to>
      <xdr:col>15</xdr:col>
      <xdr:colOff>98425</xdr:colOff>
      <xdr:row>75</xdr:row>
      <xdr:rowOff>102507</xdr:rowOff>
    </xdr:to>
    <xdr:cxnSp macro="">
      <xdr:nvCxnSpPr>
        <xdr:cNvPr id="372" name="直線コネクタ 371"/>
        <xdr:cNvCxnSpPr/>
      </xdr:nvCxnSpPr>
      <xdr:spPr>
        <a:xfrm flipV="1">
          <a:off x="2209800" y="129579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95976</xdr:rowOff>
    </xdr:from>
    <xdr:to>
      <xdr:col>11</xdr:col>
      <xdr:colOff>9525</xdr:colOff>
      <xdr:row>75</xdr:row>
      <xdr:rowOff>102507</xdr:rowOff>
    </xdr:to>
    <xdr:cxnSp macro="">
      <xdr:nvCxnSpPr>
        <xdr:cNvPr id="375" name="直線コネクタ 374"/>
        <xdr:cNvCxnSpPr/>
      </xdr:nvCxnSpPr>
      <xdr:spPr>
        <a:xfrm>
          <a:off x="1320800" y="129547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48441</xdr:rowOff>
    </xdr:from>
    <xdr:to>
      <xdr:col>24</xdr:col>
      <xdr:colOff>76200</xdr:colOff>
      <xdr:row>75</xdr:row>
      <xdr:rowOff>150040</xdr:rowOff>
    </xdr:to>
    <xdr:sp macro="" textlink="">
      <xdr:nvSpPr>
        <xdr:cNvPr id="385" name="楕円 384"/>
        <xdr:cNvSpPr/>
      </xdr:nvSpPr>
      <xdr:spPr>
        <a:xfrm>
          <a:off x="4775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64968</xdr:rowOff>
    </xdr:from>
    <xdr:ext cx="762000" cy="259045"/>
    <xdr:sp macro="" textlink="">
      <xdr:nvSpPr>
        <xdr:cNvPr id="386" name="公債費該当値テキスト"/>
        <xdr:cNvSpPr txBox="1"/>
      </xdr:nvSpPr>
      <xdr:spPr>
        <a:xfrm>
          <a:off x="4914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68035</xdr:rowOff>
    </xdr:from>
    <xdr:to>
      <xdr:col>20</xdr:col>
      <xdr:colOff>38100</xdr:colOff>
      <xdr:row>75</xdr:row>
      <xdr:rowOff>169636</xdr:rowOff>
    </xdr:to>
    <xdr:sp macro="" textlink="">
      <xdr:nvSpPr>
        <xdr:cNvPr id="387" name="楕円 386"/>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8362</xdr:rowOff>
    </xdr:from>
    <xdr:ext cx="736600" cy="259045"/>
    <xdr:sp macro="" textlink="">
      <xdr:nvSpPr>
        <xdr:cNvPr id="388" name="テキスト ボックス 387"/>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89" name="楕円 388"/>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134819</xdr:rowOff>
    </xdr:from>
    <xdr:ext cx="762000" cy="259045"/>
    <xdr:sp macro="" textlink="">
      <xdr:nvSpPr>
        <xdr:cNvPr id="390" name="テキスト ボックス 389"/>
        <xdr:cNvSpPr txBox="1"/>
      </xdr:nvSpPr>
      <xdr:spPr>
        <a:xfrm>
          <a:off x="27178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51707</xdr:rowOff>
    </xdr:from>
    <xdr:to>
      <xdr:col>11</xdr:col>
      <xdr:colOff>60325</xdr:colOff>
      <xdr:row>75</xdr:row>
      <xdr:rowOff>153307</xdr:rowOff>
    </xdr:to>
    <xdr:sp macro="" textlink="">
      <xdr:nvSpPr>
        <xdr:cNvPr id="391" name="楕円 390"/>
        <xdr:cNvSpPr/>
      </xdr:nvSpPr>
      <xdr:spPr>
        <a:xfrm>
          <a:off x="2159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163484</xdr:rowOff>
    </xdr:from>
    <xdr:ext cx="762000" cy="259045"/>
    <xdr:sp macro="" textlink="">
      <xdr:nvSpPr>
        <xdr:cNvPr id="392" name="テキスト ボックス 391"/>
        <xdr:cNvSpPr txBox="1"/>
      </xdr:nvSpPr>
      <xdr:spPr>
        <a:xfrm>
          <a:off x="1828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45176</xdr:rowOff>
    </xdr:from>
    <xdr:to>
      <xdr:col>6</xdr:col>
      <xdr:colOff>171450</xdr:colOff>
      <xdr:row>75</xdr:row>
      <xdr:rowOff>146776</xdr:rowOff>
    </xdr:to>
    <xdr:sp macro="" textlink="">
      <xdr:nvSpPr>
        <xdr:cNvPr id="393" name="楕円 392"/>
        <xdr:cNvSpPr/>
      </xdr:nvSpPr>
      <xdr:spPr>
        <a:xfrm>
          <a:off x="1270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156953</xdr:rowOff>
    </xdr:from>
    <xdr:ext cx="762000" cy="259045"/>
    <xdr:sp macro="" textlink="">
      <xdr:nvSpPr>
        <xdr:cNvPr id="394" name="テキスト ボックス 393"/>
        <xdr:cNvSpPr txBox="1"/>
      </xdr:nvSpPr>
      <xdr:spPr>
        <a:xfrm>
          <a:off x="939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人件費や物件費への経常充当一般財源の増加により、平成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ポイント増加した。事務事業の効率化を図り、柔軟で安定した財政構造の確立に努める。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54611</xdr:rowOff>
    </xdr:to>
    <xdr:cxnSp macro="">
      <xdr:nvCxnSpPr>
        <xdr:cNvPr id="427" name="直線コネクタ 426"/>
        <xdr:cNvCxnSpPr/>
      </xdr:nvCxnSpPr>
      <xdr:spPr>
        <a:xfrm>
          <a:off x="15671800" y="135458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79</xdr:row>
      <xdr:rowOff>1270</xdr:rowOff>
    </xdr:to>
    <xdr:cxnSp macro="">
      <xdr:nvCxnSpPr>
        <xdr:cNvPr id="430" name="直線コネクタ 429"/>
        <xdr:cNvCxnSpPr/>
      </xdr:nvCxnSpPr>
      <xdr:spPr>
        <a:xfrm>
          <a:off x="14782800" y="13435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79</xdr:row>
      <xdr:rowOff>1270</xdr:rowOff>
    </xdr:to>
    <xdr:cxnSp macro="">
      <xdr:nvCxnSpPr>
        <xdr:cNvPr id="433" name="直線コネクタ 432"/>
        <xdr:cNvCxnSpPr/>
      </xdr:nvCxnSpPr>
      <xdr:spPr>
        <a:xfrm flipV="1">
          <a:off x="13893800" y="13435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79</xdr:row>
      <xdr:rowOff>1270</xdr:rowOff>
    </xdr:to>
    <xdr:cxnSp macro="">
      <xdr:nvCxnSpPr>
        <xdr:cNvPr id="436" name="直線コネクタ 435"/>
        <xdr:cNvCxnSpPr/>
      </xdr:nvCxnSpPr>
      <xdr:spPr>
        <a:xfrm>
          <a:off x="13004800" y="13446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46" name="楕円 445"/>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47"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8" name="楕円 447"/>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9" name="テキスト ボックス 448"/>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0" name="楕円 449"/>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1" name="テキスト ボックス 450"/>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2" name="楕円 451"/>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3" name="テキスト ボックス 452"/>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54" name="楕円 453"/>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55" name="テキスト ボックス 454"/>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12502</xdr:rowOff>
    </xdr:from>
    <xdr:to>
      <xdr:col>29</xdr:col>
      <xdr:colOff>127000</xdr:colOff>
      <xdr:row>17</xdr:row>
      <xdr:rowOff>69987</xdr:rowOff>
    </xdr:to>
    <xdr:cxnSp macro="">
      <xdr:nvCxnSpPr>
        <xdr:cNvPr id="50" name="直線コネクタ 49"/>
        <xdr:cNvCxnSpPr/>
      </xdr:nvCxnSpPr>
      <xdr:spPr bwMode="auto">
        <a:xfrm flipV="1">
          <a:off x="5003800" y="2974777"/>
          <a:ext cx="647700" cy="57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69987</xdr:rowOff>
    </xdr:from>
    <xdr:to>
      <xdr:col>26</xdr:col>
      <xdr:colOff>50800</xdr:colOff>
      <xdr:row>17</xdr:row>
      <xdr:rowOff>92725</xdr:rowOff>
    </xdr:to>
    <xdr:cxnSp macro="">
      <xdr:nvCxnSpPr>
        <xdr:cNvPr id="53" name="直線コネクタ 52"/>
        <xdr:cNvCxnSpPr/>
      </xdr:nvCxnSpPr>
      <xdr:spPr bwMode="auto">
        <a:xfrm flipV="1">
          <a:off x="4305300" y="3032262"/>
          <a:ext cx="698500" cy="2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81432</xdr:rowOff>
    </xdr:from>
    <xdr:to>
      <xdr:col>22</xdr:col>
      <xdr:colOff>114300</xdr:colOff>
      <xdr:row>17</xdr:row>
      <xdr:rowOff>92725</xdr:rowOff>
    </xdr:to>
    <xdr:cxnSp macro="">
      <xdr:nvCxnSpPr>
        <xdr:cNvPr id="56" name="直線コネクタ 55"/>
        <xdr:cNvCxnSpPr/>
      </xdr:nvCxnSpPr>
      <xdr:spPr bwMode="auto">
        <a:xfrm>
          <a:off x="3606800" y="3043707"/>
          <a:ext cx="6985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81432</xdr:rowOff>
    </xdr:from>
    <xdr:to>
      <xdr:col>18</xdr:col>
      <xdr:colOff>177800</xdr:colOff>
      <xdr:row>17</xdr:row>
      <xdr:rowOff>118481</xdr:rowOff>
    </xdr:to>
    <xdr:cxnSp macro="">
      <xdr:nvCxnSpPr>
        <xdr:cNvPr id="59" name="直線コネクタ 58"/>
        <xdr:cNvCxnSpPr/>
      </xdr:nvCxnSpPr>
      <xdr:spPr bwMode="auto">
        <a:xfrm flipV="1">
          <a:off x="2908300" y="3043707"/>
          <a:ext cx="698500" cy="3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133152</xdr:rowOff>
    </xdr:from>
    <xdr:to>
      <xdr:col>29</xdr:col>
      <xdr:colOff>177800</xdr:colOff>
      <xdr:row>17</xdr:row>
      <xdr:rowOff>63302</xdr:rowOff>
    </xdr:to>
    <xdr:sp macro="" textlink="">
      <xdr:nvSpPr>
        <xdr:cNvPr id="69" name="楕円 68"/>
        <xdr:cNvSpPr/>
      </xdr:nvSpPr>
      <xdr:spPr bwMode="auto">
        <a:xfrm>
          <a:off x="5600700" y="292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105229</xdr:rowOff>
    </xdr:from>
    <xdr:ext cx="762000" cy="259045"/>
    <xdr:sp macro="" textlink="">
      <xdr:nvSpPr>
        <xdr:cNvPr id="70" name="人口1人当たり決算額の推移該当値テキスト130"/>
        <xdr:cNvSpPr txBox="1"/>
      </xdr:nvSpPr>
      <xdr:spPr>
        <a:xfrm>
          <a:off x="5740400" y="289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19187</xdr:rowOff>
    </xdr:from>
    <xdr:to>
      <xdr:col>26</xdr:col>
      <xdr:colOff>101600</xdr:colOff>
      <xdr:row>17</xdr:row>
      <xdr:rowOff>120787</xdr:rowOff>
    </xdr:to>
    <xdr:sp macro="" textlink="">
      <xdr:nvSpPr>
        <xdr:cNvPr id="71" name="楕円 70"/>
        <xdr:cNvSpPr/>
      </xdr:nvSpPr>
      <xdr:spPr bwMode="auto">
        <a:xfrm>
          <a:off x="4953000" y="298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105564</xdr:rowOff>
    </xdr:from>
    <xdr:ext cx="736600" cy="259045"/>
    <xdr:sp macro="" textlink="">
      <xdr:nvSpPr>
        <xdr:cNvPr id="72" name="テキスト ボックス 71"/>
        <xdr:cNvSpPr txBox="1"/>
      </xdr:nvSpPr>
      <xdr:spPr>
        <a:xfrm>
          <a:off x="4622800" y="30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41925</xdr:rowOff>
    </xdr:from>
    <xdr:to>
      <xdr:col>22</xdr:col>
      <xdr:colOff>165100</xdr:colOff>
      <xdr:row>17</xdr:row>
      <xdr:rowOff>143525</xdr:rowOff>
    </xdr:to>
    <xdr:sp macro="" textlink="">
      <xdr:nvSpPr>
        <xdr:cNvPr id="73" name="楕円 72"/>
        <xdr:cNvSpPr/>
      </xdr:nvSpPr>
      <xdr:spPr bwMode="auto">
        <a:xfrm>
          <a:off x="4254500" y="300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128302</xdr:rowOff>
    </xdr:from>
    <xdr:ext cx="762000" cy="259045"/>
    <xdr:sp macro="" textlink="">
      <xdr:nvSpPr>
        <xdr:cNvPr id="74" name="テキスト ボックス 73"/>
        <xdr:cNvSpPr txBox="1"/>
      </xdr:nvSpPr>
      <xdr:spPr>
        <a:xfrm>
          <a:off x="3924300" y="30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30632</xdr:rowOff>
    </xdr:from>
    <xdr:to>
      <xdr:col>19</xdr:col>
      <xdr:colOff>38100</xdr:colOff>
      <xdr:row>17</xdr:row>
      <xdr:rowOff>132232</xdr:rowOff>
    </xdr:to>
    <xdr:sp macro="" textlink="">
      <xdr:nvSpPr>
        <xdr:cNvPr id="75" name="楕円 74"/>
        <xdr:cNvSpPr/>
      </xdr:nvSpPr>
      <xdr:spPr bwMode="auto">
        <a:xfrm>
          <a:off x="35560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117009</xdr:rowOff>
    </xdr:from>
    <xdr:ext cx="762000" cy="259045"/>
    <xdr:sp macro="" textlink="">
      <xdr:nvSpPr>
        <xdr:cNvPr id="76" name="テキスト ボックス 75"/>
        <xdr:cNvSpPr txBox="1"/>
      </xdr:nvSpPr>
      <xdr:spPr>
        <a:xfrm>
          <a:off x="3225800" y="307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67681</xdr:rowOff>
    </xdr:from>
    <xdr:to>
      <xdr:col>15</xdr:col>
      <xdr:colOff>101600</xdr:colOff>
      <xdr:row>17</xdr:row>
      <xdr:rowOff>169281</xdr:rowOff>
    </xdr:to>
    <xdr:sp macro="" textlink="">
      <xdr:nvSpPr>
        <xdr:cNvPr id="77" name="楕円 76"/>
        <xdr:cNvSpPr/>
      </xdr:nvSpPr>
      <xdr:spPr bwMode="auto">
        <a:xfrm>
          <a:off x="2857500" y="302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154058</xdr:rowOff>
    </xdr:from>
    <xdr:ext cx="762000" cy="259045"/>
    <xdr:sp macro="" textlink="">
      <xdr:nvSpPr>
        <xdr:cNvPr id="78" name="テキスト ボックス 77"/>
        <xdr:cNvSpPr txBox="1"/>
      </xdr:nvSpPr>
      <xdr:spPr>
        <a:xfrm>
          <a:off x="2527300" y="31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135458</xdr:rowOff>
    </xdr:from>
    <xdr:to>
      <xdr:col>29</xdr:col>
      <xdr:colOff>127000</xdr:colOff>
      <xdr:row>37</xdr:row>
      <xdr:rowOff>141174</xdr:rowOff>
    </xdr:to>
    <xdr:cxnSp macro="">
      <xdr:nvCxnSpPr>
        <xdr:cNvPr id="112" name="直線コネクタ 111"/>
        <xdr:cNvCxnSpPr/>
      </xdr:nvCxnSpPr>
      <xdr:spPr bwMode="auto">
        <a:xfrm>
          <a:off x="5003800" y="7260158"/>
          <a:ext cx="647700" cy="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135458</xdr:rowOff>
    </xdr:from>
    <xdr:to>
      <xdr:col>26</xdr:col>
      <xdr:colOff>50800</xdr:colOff>
      <xdr:row>37</xdr:row>
      <xdr:rowOff>147174</xdr:rowOff>
    </xdr:to>
    <xdr:cxnSp macro="">
      <xdr:nvCxnSpPr>
        <xdr:cNvPr id="115" name="直線コネクタ 114"/>
        <xdr:cNvCxnSpPr/>
      </xdr:nvCxnSpPr>
      <xdr:spPr bwMode="auto">
        <a:xfrm flipV="1">
          <a:off x="4305300" y="7260158"/>
          <a:ext cx="698500" cy="11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74079</xdr:rowOff>
    </xdr:from>
    <xdr:to>
      <xdr:col>22</xdr:col>
      <xdr:colOff>114300</xdr:colOff>
      <xdr:row>37</xdr:row>
      <xdr:rowOff>147174</xdr:rowOff>
    </xdr:to>
    <xdr:cxnSp macro="">
      <xdr:nvCxnSpPr>
        <xdr:cNvPr id="118" name="直線コネクタ 117"/>
        <xdr:cNvCxnSpPr/>
      </xdr:nvCxnSpPr>
      <xdr:spPr bwMode="auto">
        <a:xfrm>
          <a:off x="3606800" y="7198779"/>
          <a:ext cx="698500" cy="73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74079</xdr:rowOff>
    </xdr:from>
    <xdr:to>
      <xdr:col>18</xdr:col>
      <xdr:colOff>177800</xdr:colOff>
      <xdr:row>37</xdr:row>
      <xdr:rowOff>116999</xdr:rowOff>
    </xdr:to>
    <xdr:cxnSp macro="">
      <xdr:nvCxnSpPr>
        <xdr:cNvPr id="121" name="直線コネクタ 120"/>
        <xdr:cNvCxnSpPr/>
      </xdr:nvCxnSpPr>
      <xdr:spPr bwMode="auto">
        <a:xfrm flipV="1">
          <a:off x="2908300" y="7198779"/>
          <a:ext cx="698500" cy="4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90374</xdr:rowOff>
    </xdr:from>
    <xdr:to>
      <xdr:col>29</xdr:col>
      <xdr:colOff>177800</xdr:colOff>
      <xdr:row>37</xdr:row>
      <xdr:rowOff>191974</xdr:rowOff>
    </xdr:to>
    <xdr:sp macro="" textlink="">
      <xdr:nvSpPr>
        <xdr:cNvPr id="131" name="楕円 130"/>
        <xdr:cNvSpPr/>
      </xdr:nvSpPr>
      <xdr:spPr bwMode="auto">
        <a:xfrm>
          <a:off x="5600700" y="721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62451</xdr:rowOff>
    </xdr:from>
    <xdr:ext cx="762000" cy="259045"/>
    <xdr:sp macro="" textlink="">
      <xdr:nvSpPr>
        <xdr:cNvPr id="132" name="人口1人当たり決算額の推移該当値テキスト445"/>
        <xdr:cNvSpPr txBox="1"/>
      </xdr:nvSpPr>
      <xdr:spPr>
        <a:xfrm>
          <a:off x="5740400" y="718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84658</xdr:rowOff>
    </xdr:from>
    <xdr:to>
      <xdr:col>26</xdr:col>
      <xdr:colOff>101600</xdr:colOff>
      <xdr:row>37</xdr:row>
      <xdr:rowOff>186258</xdr:rowOff>
    </xdr:to>
    <xdr:sp macro="" textlink="">
      <xdr:nvSpPr>
        <xdr:cNvPr id="133" name="楕円 132"/>
        <xdr:cNvSpPr/>
      </xdr:nvSpPr>
      <xdr:spPr bwMode="auto">
        <a:xfrm>
          <a:off x="4953000" y="720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171035</xdr:rowOff>
    </xdr:from>
    <xdr:ext cx="736600" cy="259045"/>
    <xdr:sp macro="" textlink="">
      <xdr:nvSpPr>
        <xdr:cNvPr id="134" name="テキスト ボックス 133"/>
        <xdr:cNvSpPr txBox="1"/>
      </xdr:nvSpPr>
      <xdr:spPr>
        <a:xfrm>
          <a:off x="4622800" y="7295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96374</xdr:rowOff>
    </xdr:from>
    <xdr:to>
      <xdr:col>22</xdr:col>
      <xdr:colOff>165100</xdr:colOff>
      <xdr:row>37</xdr:row>
      <xdr:rowOff>197974</xdr:rowOff>
    </xdr:to>
    <xdr:sp macro="" textlink="">
      <xdr:nvSpPr>
        <xdr:cNvPr id="135" name="楕円 134"/>
        <xdr:cNvSpPr/>
      </xdr:nvSpPr>
      <xdr:spPr bwMode="auto">
        <a:xfrm>
          <a:off x="4254500" y="722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182751</xdr:rowOff>
    </xdr:from>
    <xdr:ext cx="762000" cy="259045"/>
    <xdr:sp macro="" textlink="">
      <xdr:nvSpPr>
        <xdr:cNvPr id="136" name="テキスト ボックス 135"/>
        <xdr:cNvSpPr txBox="1"/>
      </xdr:nvSpPr>
      <xdr:spPr>
        <a:xfrm>
          <a:off x="3924300" y="730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23279</xdr:rowOff>
    </xdr:from>
    <xdr:to>
      <xdr:col>19</xdr:col>
      <xdr:colOff>38100</xdr:colOff>
      <xdr:row>37</xdr:row>
      <xdr:rowOff>124879</xdr:rowOff>
    </xdr:to>
    <xdr:sp macro="" textlink="">
      <xdr:nvSpPr>
        <xdr:cNvPr id="137" name="楕円 136"/>
        <xdr:cNvSpPr/>
      </xdr:nvSpPr>
      <xdr:spPr bwMode="auto">
        <a:xfrm>
          <a:off x="3556000" y="714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109656</xdr:rowOff>
    </xdr:from>
    <xdr:ext cx="762000" cy="259045"/>
    <xdr:sp macro="" textlink="">
      <xdr:nvSpPr>
        <xdr:cNvPr id="138" name="テキスト ボックス 137"/>
        <xdr:cNvSpPr txBox="1"/>
      </xdr:nvSpPr>
      <xdr:spPr>
        <a:xfrm>
          <a:off x="3225800" y="723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66199</xdr:rowOff>
    </xdr:from>
    <xdr:to>
      <xdr:col>15</xdr:col>
      <xdr:colOff>101600</xdr:colOff>
      <xdr:row>37</xdr:row>
      <xdr:rowOff>167799</xdr:rowOff>
    </xdr:to>
    <xdr:sp macro="" textlink="">
      <xdr:nvSpPr>
        <xdr:cNvPr id="139" name="楕円 138"/>
        <xdr:cNvSpPr/>
      </xdr:nvSpPr>
      <xdr:spPr bwMode="auto">
        <a:xfrm>
          <a:off x="2857500" y="719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152576</xdr:rowOff>
    </xdr:from>
    <xdr:ext cx="762000" cy="259045"/>
    <xdr:sp macro="" textlink="">
      <xdr:nvSpPr>
        <xdr:cNvPr id="140" name="テキスト ボックス 139"/>
        <xdr:cNvSpPr txBox="1"/>
      </xdr:nvSpPr>
      <xdr:spPr>
        <a:xfrm>
          <a:off x="2527300" y="727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7,611
7,571
24.86
3,911,197
3,756,034
147,626
2,358,847
3,188,663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22178</xdr:rowOff>
    </xdr:from>
    <xdr:to>
      <xdr:col>24</xdr:col>
      <xdr:colOff>63500</xdr:colOff>
      <xdr:row>37</xdr:row>
      <xdr:rowOff>83029</xdr:rowOff>
    </xdr:to>
    <xdr:cxnSp macro="">
      <xdr:nvCxnSpPr>
        <xdr:cNvPr id="63" name="直線コネクタ 62"/>
        <xdr:cNvCxnSpPr/>
      </xdr:nvCxnSpPr>
      <xdr:spPr>
        <a:xfrm flipV="1">
          <a:off x="3797300" y="6365828"/>
          <a:ext cx="8382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81625</xdr:rowOff>
    </xdr:from>
    <xdr:to>
      <xdr:col>19</xdr:col>
      <xdr:colOff>177800</xdr:colOff>
      <xdr:row>37</xdr:row>
      <xdr:rowOff>83029</xdr:rowOff>
    </xdr:to>
    <xdr:cxnSp macro="">
      <xdr:nvCxnSpPr>
        <xdr:cNvPr id="66" name="直線コネクタ 65"/>
        <xdr:cNvCxnSpPr/>
      </xdr:nvCxnSpPr>
      <xdr:spPr>
        <a:xfrm>
          <a:off x="2908300" y="642527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68976</xdr:rowOff>
    </xdr:from>
    <xdr:to>
      <xdr:col>15</xdr:col>
      <xdr:colOff>50800</xdr:colOff>
      <xdr:row>37</xdr:row>
      <xdr:rowOff>81625</xdr:rowOff>
    </xdr:to>
    <xdr:cxnSp macro="">
      <xdr:nvCxnSpPr>
        <xdr:cNvPr id="69" name="直線コネクタ 68"/>
        <xdr:cNvCxnSpPr/>
      </xdr:nvCxnSpPr>
      <xdr:spPr>
        <a:xfrm>
          <a:off x="2019300" y="6412626"/>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68976</xdr:rowOff>
    </xdr:from>
    <xdr:to>
      <xdr:col>10</xdr:col>
      <xdr:colOff>114300</xdr:colOff>
      <xdr:row>37</xdr:row>
      <xdr:rowOff>136783</xdr:rowOff>
    </xdr:to>
    <xdr:cxnSp macro="">
      <xdr:nvCxnSpPr>
        <xdr:cNvPr id="72" name="直線コネクタ 71"/>
        <xdr:cNvCxnSpPr/>
      </xdr:nvCxnSpPr>
      <xdr:spPr>
        <a:xfrm flipV="1">
          <a:off x="1130300" y="6412626"/>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142828</xdr:rowOff>
    </xdr:from>
    <xdr:to>
      <xdr:col>24</xdr:col>
      <xdr:colOff>114300</xdr:colOff>
      <xdr:row>37</xdr:row>
      <xdr:rowOff>72978</xdr:rowOff>
    </xdr:to>
    <xdr:sp macro="" textlink="">
      <xdr:nvSpPr>
        <xdr:cNvPr id="82" name="楕円 81"/>
        <xdr:cNvSpPr/>
      </xdr:nvSpPr>
      <xdr:spPr>
        <a:xfrm>
          <a:off x="4584700" y="631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121255</xdr:rowOff>
    </xdr:from>
    <xdr:ext cx="534377" cy="259045"/>
    <xdr:sp macro="" textlink="">
      <xdr:nvSpPr>
        <xdr:cNvPr id="83" name="人件費該当値テキスト"/>
        <xdr:cNvSpPr txBox="1"/>
      </xdr:nvSpPr>
      <xdr:spPr>
        <a:xfrm>
          <a:off x="4686300" y="62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32229</xdr:rowOff>
    </xdr:from>
    <xdr:to>
      <xdr:col>20</xdr:col>
      <xdr:colOff>38100</xdr:colOff>
      <xdr:row>37</xdr:row>
      <xdr:rowOff>133829</xdr:rowOff>
    </xdr:to>
    <xdr:sp macro="" textlink="">
      <xdr:nvSpPr>
        <xdr:cNvPr id="84" name="楕円 83"/>
        <xdr:cNvSpPr/>
      </xdr:nvSpPr>
      <xdr:spPr>
        <a:xfrm>
          <a:off x="3746500" y="63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124956</xdr:rowOff>
    </xdr:from>
    <xdr:ext cx="534377" cy="259045"/>
    <xdr:sp macro="" textlink="">
      <xdr:nvSpPr>
        <xdr:cNvPr id="85" name="テキスト ボックス 84"/>
        <xdr:cNvSpPr txBox="1"/>
      </xdr:nvSpPr>
      <xdr:spPr>
        <a:xfrm>
          <a:off x="3530111" y="64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30825</xdr:rowOff>
    </xdr:from>
    <xdr:to>
      <xdr:col>15</xdr:col>
      <xdr:colOff>101600</xdr:colOff>
      <xdr:row>37</xdr:row>
      <xdr:rowOff>132425</xdr:rowOff>
    </xdr:to>
    <xdr:sp macro="" textlink="">
      <xdr:nvSpPr>
        <xdr:cNvPr id="86" name="楕円 85"/>
        <xdr:cNvSpPr/>
      </xdr:nvSpPr>
      <xdr:spPr>
        <a:xfrm>
          <a:off x="2857500" y="63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123552</xdr:rowOff>
    </xdr:from>
    <xdr:ext cx="534377" cy="259045"/>
    <xdr:sp macro="" textlink="">
      <xdr:nvSpPr>
        <xdr:cNvPr id="87" name="テキスト ボックス 86"/>
        <xdr:cNvSpPr txBox="1"/>
      </xdr:nvSpPr>
      <xdr:spPr>
        <a:xfrm>
          <a:off x="2641111" y="64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18176</xdr:rowOff>
    </xdr:from>
    <xdr:to>
      <xdr:col>10</xdr:col>
      <xdr:colOff>165100</xdr:colOff>
      <xdr:row>37</xdr:row>
      <xdr:rowOff>119776</xdr:rowOff>
    </xdr:to>
    <xdr:sp macro="" textlink="">
      <xdr:nvSpPr>
        <xdr:cNvPr id="88" name="楕円 87"/>
        <xdr:cNvSpPr/>
      </xdr:nvSpPr>
      <xdr:spPr>
        <a:xfrm>
          <a:off x="1968500" y="63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110903</xdr:rowOff>
    </xdr:from>
    <xdr:ext cx="534377" cy="259045"/>
    <xdr:sp macro="" textlink="">
      <xdr:nvSpPr>
        <xdr:cNvPr id="89" name="テキスト ボックス 88"/>
        <xdr:cNvSpPr txBox="1"/>
      </xdr:nvSpPr>
      <xdr:spPr>
        <a:xfrm>
          <a:off x="1752111" y="64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85983</xdr:rowOff>
    </xdr:from>
    <xdr:to>
      <xdr:col>6</xdr:col>
      <xdr:colOff>38100</xdr:colOff>
      <xdr:row>38</xdr:row>
      <xdr:rowOff>16132</xdr:rowOff>
    </xdr:to>
    <xdr:sp macro="" textlink="">
      <xdr:nvSpPr>
        <xdr:cNvPr id="90" name="楕円 89"/>
        <xdr:cNvSpPr/>
      </xdr:nvSpPr>
      <xdr:spPr>
        <a:xfrm>
          <a:off x="1079500" y="6429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7259</xdr:rowOff>
    </xdr:from>
    <xdr:ext cx="534377" cy="259045"/>
    <xdr:sp macro="" textlink="">
      <xdr:nvSpPr>
        <xdr:cNvPr id="91" name="テキスト ボックス 90"/>
        <xdr:cNvSpPr txBox="1"/>
      </xdr:nvSpPr>
      <xdr:spPr>
        <a:xfrm>
          <a:off x="863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129413</xdr:rowOff>
    </xdr:from>
    <xdr:to>
      <xdr:col>24</xdr:col>
      <xdr:colOff>63500</xdr:colOff>
      <xdr:row>55</xdr:row>
      <xdr:rowOff>137643</xdr:rowOff>
    </xdr:to>
    <xdr:cxnSp macro="">
      <xdr:nvCxnSpPr>
        <xdr:cNvPr id="118" name="直線コネクタ 117"/>
        <xdr:cNvCxnSpPr/>
      </xdr:nvCxnSpPr>
      <xdr:spPr>
        <a:xfrm flipV="1">
          <a:off x="3797300" y="9559163"/>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137643</xdr:rowOff>
    </xdr:from>
    <xdr:to>
      <xdr:col>19</xdr:col>
      <xdr:colOff>177800</xdr:colOff>
      <xdr:row>56</xdr:row>
      <xdr:rowOff>8470</xdr:rowOff>
    </xdr:to>
    <xdr:cxnSp macro="">
      <xdr:nvCxnSpPr>
        <xdr:cNvPr id="121" name="直線コネクタ 120"/>
        <xdr:cNvCxnSpPr/>
      </xdr:nvCxnSpPr>
      <xdr:spPr>
        <a:xfrm flipV="1">
          <a:off x="2908300" y="9567393"/>
          <a:ext cx="889000" cy="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8470</xdr:rowOff>
    </xdr:from>
    <xdr:to>
      <xdr:col>15</xdr:col>
      <xdr:colOff>50800</xdr:colOff>
      <xdr:row>56</xdr:row>
      <xdr:rowOff>44379</xdr:rowOff>
    </xdr:to>
    <xdr:cxnSp macro="">
      <xdr:nvCxnSpPr>
        <xdr:cNvPr id="124" name="直線コネクタ 123"/>
        <xdr:cNvCxnSpPr/>
      </xdr:nvCxnSpPr>
      <xdr:spPr>
        <a:xfrm flipV="1">
          <a:off x="2019300" y="9609670"/>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44379</xdr:rowOff>
    </xdr:from>
    <xdr:to>
      <xdr:col>10</xdr:col>
      <xdr:colOff>114300</xdr:colOff>
      <xdr:row>56</xdr:row>
      <xdr:rowOff>71184</xdr:rowOff>
    </xdr:to>
    <xdr:cxnSp macro="">
      <xdr:nvCxnSpPr>
        <xdr:cNvPr id="127" name="直線コネクタ 126"/>
        <xdr:cNvCxnSpPr/>
      </xdr:nvCxnSpPr>
      <xdr:spPr>
        <a:xfrm flipV="1">
          <a:off x="1130300" y="9645579"/>
          <a:ext cx="889000" cy="2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78613</xdr:rowOff>
    </xdr:from>
    <xdr:to>
      <xdr:col>24</xdr:col>
      <xdr:colOff>114300</xdr:colOff>
      <xdr:row>56</xdr:row>
      <xdr:rowOff>8763</xdr:rowOff>
    </xdr:to>
    <xdr:sp macro="" textlink="">
      <xdr:nvSpPr>
        <xdr:cNvPr id="137" name="楕円 136"/>
        <xdr:cNvSpPr/>
      </xdr:nvSpPr>
      <xdr:spPr>
        <a:xfrm>
          <a:off x="4584700" y="95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57040</xdr:rowOff>
    </xdr:from>
    <xdr:ext cx="599010" cy="259045"/>
    <xdr:sp macro="" textlink="">
      <xdr:nvSpPr>
        <xdr:cNvPr id="138" name="物件費該当値テキスト"/>
        <xdr:cNvSpPr txBox="1"/>
      </xdr:nvSpPr>
      <xdr:spPr>
        <a:xfrm>
          <a:off x="4686300" y="948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86843</xdr:rowOff>
    </xdr:from>
    <xdr:to>
      <xdr:col>20</xdr:col>
      <xdr:colOff>38100</xdr:colOff>
      <xdr:row>56</xdr:row>
      <xdr:rowOff>16993</xdr:rowOff>
    </xdr:to>
    <xdr:sp macro="" textlink="">
      <xdr:nvSpPr>
        <xdr:cNvPr id="139" name="楕円 138"/>
        <xdr:cNvSpPr/>
      </xdr:nvSpPr>
      <xdr:spPr>
        <a:xfrm>
          <a:off x="37465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8120</xdr:rowOff>
    </xdr:from>
    <xdr:ext cx="599010" cy="259045"/>
    <xdr:sp macro="" textlink="">
      <xdr:nvSpPr>
        <xdr:cNvPr id="140" name="テキスト ボックス 139"/>
        <xdr:cNvSpPr txBox="1"/>
      </xdr:nvSpPr>
      <xdr:spPr>
        <a:xfrm>
          <a:off x="3497795" y="96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129120</xdr:rowOff>
    </xdr:from>
    <xdr:to>
      <xdr:col>15</xdr:col>
      <xdr:colOff>101600</xdr:colOff>
      <xdr:row>56</xdr:row>
      <xdr:rowOff>59270</xdr:rowOff>
    </xdr:to>
    <xdr:sp macro="" textlink="">
      <xdr:nvSpPr>
        <xdr:cNvPr id="141" name="楕円 140"/>
        <xdr:cNvSpPr/>
      </xdr:nvSpPr>
      <xdr:spPr>
        <a:xfrm>
          <a:off x="2857500" y="95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50397</xdr:rowOff>
    </xdr:from>
    <xdr:ext cx="599010" cy="259045"/>
    <xdr:sp macro="" textlink="">
      <xdr:nvSpPr>
        <xdr:cNvPr id="142" name="テキスト ボックス 141"/>
        <xdr:cNvSpPr txBox="1"/>
      </xdr:nvSpPr>
      <xdr:spPr>
        <a:xfrm>
          <a:off x="2608795" y="965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165029</xdr:rowOff>
    </xdr:from>
    <xdr:to>
      <xdr:col>10</xdr:col>
      <xdr:colOff>165100</xdr:colOff>
      <xdr:row>56</xdr:row>
      <xdr:rowOff>95179</xdr:rowOff>
    </xdr:to>
    <xdr:sp macro="" textlink="">
      <xdr:nvSpPr>
        <xdr:cNvPr id="143" name="楕円 142"/>
        <xdr:cNvSpPr/>
      </xdr:nvSpPr>
      <xdr:spPr>
        <a:xfrm>
          <a:off x="1968500" y="95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86306</xdr:rowOff>
    </xdr:from>
    <xdr:ext cx="534377" cy="259045"/>
    <xdr:sp macro="" textlink="">
      <xdr:nvSpPr>
        <xdr:cNvPr id="144" name="テキスト ボックス 143"/>
        <xdr:cNvSpPr txBox="1"/>
      </xdr:nvSpPr>
      <xdr:spPr>
        <a:xfrm>
          <a:off x="1752111" y="96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20384</xdr:rowOff>
    </xdr:from>
    <xdr:to>
      <xdr:col>6</xdr:col>
      <xdr:colOff>38100</xdr:colOff>
      <xdr:row>56</xdr:row>
      <xdr:rowOff>121984</xdr:rowOff>
    </xdr:to>
    <xdr:sp macro="" textlink="">
      <xdr:nvSpPr>
        <xdr:cNvPr id="145" name="楕円 144"/>
        <xdr:cNvSpPr/>
      </xdr:nvSpPr>
      <xdr:spPr>
        <a:xfrm>
          <a:off x="1079500" y="96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113111</xdr:rowOff>
    </xdr:from>
    <xdr:ext cx="534377" cy="259045"/>
    <xdr:sp macro="" textlink="">
      <xdr:nvSpPr>
        <xdr:cNvPr id="146" name="テキスト ボックス 145"/>
        <xdr:cNvSpPr txBox="1"/>
      </xdr:nvSpPr>
      <xdr:spPr>
        <a:xfrm>
          <a:off x="863111" y="97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72230</xdr:rowOff>
    </xdr:from>
    <xdr:to>
      <xdr:col>24</xdr:col>
      <xdr:colOff>63500</xdr:colOff>
      <xdr:row>78</xdr:row>
      <xdr:rowOff>129544</xdr:rowOff>
    </xdr:to>
    <xdr:cxnSp macro="">
      <xdr:nvCxnSpPr>
        <xdr:cNvPr id="177" name="直線コネクタ 176"/>
        <xdr:cNvCxnSpPr/>
      </xdr:nvCxnSpPr>
      <xdr:spPr>
        <a:xfrm>
          <a:off x="3797300" y="13445330"/>
          <a:ext cx="8382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72230</xdr:rowOff>
    </xdr:from>
    <xdr:to>
      <xdr:col>19</xdr:col>
      <xdr:colOff>177800</xdr:colOff>
      <xdr:row>78</xdr:row>
      <xdr:rowOff>136728</xdr:rowOff>
    </xdr:to>
    <xdr:cxnSp macro="">
      <xdr:nvCxnSpPr>
        <xdr:cNvPr id="180" name="直線コネクタ 179"/>
        <xdr:cNvCxnSpPr/>
      </xdr:nvCxnSpPr>
      <xdr:spPr>
        <a:xfrm flipV="1">
          <a:off x="2908300" y="13445330"/>
          <a:ext cx="8890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136728</xdr:rowOff>
    </xdr:from>
    <xdr:to>
      <xdr:col>15</xdr:col>
      <xdr:colOff>50800</xdr:colOff>
      <xdr:row>79</xdr:row>
      <xdr:rowOff>57274</xdr:rowOff>
    </xdr:to>
    <xdr:cxnSp macro="">
      <xdr:nvCxnSpPr>
        <xdr:cNvPr id="183" name="直線コネクタ 182"/>
        <xdr:cNvCxnSpPr/>
      </xdr:nvCxnSpPr>
      <xdr:spPr>
        <a:xfrm flipV="1">
          <a:off x="2019300" y="13509828"/>
          <a:ext cx="8890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57274</xdr:rowOff>
    </xdr:from>
    <xdr:to>
      <xdr:col>10</xdr:col>
      <xdr:colOff>114300</xdr:colOff>
      <xdr:row>79</xdr:row>
      <xdr:rowOff>64556</xdr:rowOff>
    </xdr:to>
    <xdr:cxnSp macro="">
      <xdr:nvCxnSpPr>
        <xdr:cNvPr id="186" name="直線コネクタ 185"/>
        <xdr:cNvCxnSpPr/>
      </xdr:nvCxnSpPr>
      <xdr:spPr>
        <a:xfrm flipV="1">
          <a:off x="1130300" y="13601824"/>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78744</xdr:rowOff>
    </xdr:from>
    <xdr:to>
      <xdr:col>24</xdr:col>
      <xdr:colOff>114300</xdr:colOff>
      <xdr:row>79</xdr:row>
      <xdr:rowOff>8894</xdr:rowOff>
    </xdr:to>
    <xdr:sp macro="" textlink="">
      <xdr:nvSpPr>
        <xdr:cNvPr id="196" name="楕円 195"/>
        <xdr:cNvSpPr/>
      </xdr:nvSpPr>
      <xdr:spPr>
        <a:xfrm>
          <a:off x="4584700" y="134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57171</xdr:rowOff>
    </xdr:from>
    <xdr:ext cx="469744" cy="259045"/>
    <xdr:sp macro="" textlink="">
      <xdr:nvSpPr>
        <xdr:cNvPr id="197" name="維持補修費該当値テキスト"/>
        <xdr:cNvSpPr txBox="1"/>
      </xdr:nvSpPr>
      <xdr:spPr>
        <a:xfrm>
          <a:off x="4686300" y="1343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21430</xdr:rowOff>
    </xdr:from>
    <xdr:to>
      <xdr:col>20</xdr:col>
      <xdr:colOff>38100</xdr:colOff>
      <xdr:row>78</xdr:row>
      <xdr:rowOff>123030</xdr:rowOff>
    </xdr:to>
    <xdr:sp macro="" textlink="">
      <xdr:nvSpPr>
        <xdr:cNvPr id="198" name="楕円 197"/>
        <xdr:cNvSpPr/>
      </xdr:nvSpPr>
      <xdr:spPr>
        <a:xfrm>
          <a:off x="3746500" y="133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114157</xdr:rowOff>
    </xdr:from>
    <xdr:ext cx="469744" cy="259045"/>
    <xdr:sp macro="" textlink="">
      <xdr:nvSpPr>
        <xdr:cNvPr id="199" name="テキスト ボックス 198"/>
        <xdr:cNvSpPr txBox="1"/>
      </xdr:nvSpPr>
      <xdr:spPr>
        <a:xfrm>
          <a:off x="3562428" y="1348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85928</xdr:rowOff>
    </xdr:from>
    <xdr:to>
      <xdr:col>15</xdr:col>
      <xdr:colOff>101600</xdr:colOff>
      <xdr:row>79</xdr:row>
      <xdr:rowOff>16078</xdr:rowOff>
    </xdr:to>
    <xdr:sp macro="" textlink="">
      <xdr:nvSpPr>
        <xdr:cNvPr id="200" name="楕円 199"/>
        <xdr:cNvSpPr/>
      </xdr:nvSpPr>
      <xdr:spPr>
        <a:xfrm>
          <a:off x="2857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7205</xdr:rowOff>
    </xdr:from>
    <xdr:ext cx="469744" cy="259045"/>
    <xdr:sp macro="" textlink="">
      <xdr:nvSpPr>
        <xdr:cNvPr id="201" name="テキスト ボックス 200"/>
        <xdr:cNvSpPr txBox="1"/>
      </xdr:nvSpPr>
      <xdr:spPr>
        <a:xfrm>
          <a:off x="2673428"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6474</xdr:rowOff>
    </xdr:from>
    <xdr:to>
      <xdr:col>10</xdr:col>
      <xdr:colOff>165100</xdr:colOff>
      <xdr:row>79</xdr:row>
      <xdr:rowOff>108074</xdr:rowOff>
    </xdr:to>
    <xdr:sp macro="" textlink="">
      <xdr:nvSpPr>
        <xdr:cNvPr id="202" name="楕円 201"/>
        <xdr:cNvSpPr/>
      </xdr:nvSpPr>
      <xdr:spPr>
        <a:xfrm>
          <a:off x="1968500" y="135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99201</xdr:rowOff>
    </xdr:from>
    <xdr:ext cx="469744" cy="259045"/>
    <xdr:sp macro="" textlink="">
      <xdr:nvSpPr>
        <xdr:cNvPr id="203" name="テキスト ボックス 202"/>
        <xdr:cNvSpPr txBox="1"/>
      </xdr:nvSpPr>
      <xdr:spPr>
        <a:xfrm>
          <a:off x="1784428" y="1364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13756</xdr:rowOff>
    </xdr:from>
    <xdr:to>
      <xdr:col>6</xdr:col>
      <xdr:colOff>38100</xdr:colOff>
      <xdr:row>79</xdr:row>
      <xdr:rowOff>115356</xdr:rowOff>
    </xdr:to>
    <xdr:sp macro="" textlink="">
      <xdr:nvSpPr>
        <xdr:cNvPr id="204" name="楕円 203"/>
        <xdr:cNvSpPr/>
      </xdr:nvSpPr>
      <xdr:spPr>
        <a:xfrm>
          <a:off x="1079500" y="135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106483</xdr:rowOff>
    </xdr:from>
    <xdr:ext cx="469744" cy="259045"/>
    <xdr:sp macro="" textlink="">
      <xdr:nvSpPr>
        <xdr:cNvPr id="205" name="テキスト ボックス 204"/>
        <xdr:cNvSpPr txBox="1"/>
      </xdr:nvSpPr>
      <xdr:spPr>
        <a:xfrm>
          <a:off x="895428" y="136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124840</xdr:rowOff>
    </xdr:from>
    <xdr:to>
      <xdr:col>24</xdr:col>
      <xdr:colOff>62865</xdr:colOff>
      <xdr:row>98</xdr:row>
      <xdr:rowOff>12337</xdr:rowOff>
    </xdr:to>
    <xdr:cxnSp macro="">
      <xdr:nvCxnSpPr>
        <xdr:cNvPr id="232" name="直線コネクタ 231"/>
        <xdr:cNvCxnSpPr/>
      </xdr:nvCxnSpPr>
      <xdr:spPr>
        <a:xfrm flipV="1">
          <a:off x="4633595" y="15383890"/>
          <a:ext cx="1270" cy="143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16164</xdr:rowOff>
    </xdr:from>
    <xdr:ext cx="534377" cy="259045"/>
    <xdr:sp macro="" textlink="">
      <xdr:nvSpPr>
        <xdr:cNvPr id="233" name="扶助費最小値テキスト"/>
        <xdr:cNvSpPr txBox="1"/>
      </xdr:nvSpPr>
      <xdr:spPr>
        <a:xfrm>
          <a:off x="4686300" y="16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12337</xdr:rowOff>
    </xdr:from>
    <xdr:to>
      <xdr:col>24</xdr:col>
      <xdr:colOff>152400</xdr:colOff>
      <xdr:row>98</xdr:row>
      <xdr:rowOff>12337</xdr:rowOff>
    </xdr:to>
    <xdr:cxnSp macro="">
      <xdr:nvCxnSpPr>
        <xdr:cNvPr id="234" name="直線コネクタ 233"/>
        <xdr:cNvCxnSpPr/>
      </xdr:nvCxnSpPr>
      <xdr:spPr>
        <a:xfrm>
          <a:off x="4546600" y="1681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71517</xdr:rowOff>
    </xdr:from>
    <xdr:ext cx="599010" cy="259045"/>
    <xdr:sp macro="" textlink="">
      <xdr:nvSpPr>
        <xdr:cNvPr id="235" name="扶助費最大値テキスト"/>
        <xdr:cNvSpPr txBox="1"/>
      </xdr:nvSpPr>
      <xdr:spPr>
        <a:xfrm>
          <a:off x="4686300" y="1515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124840</xdr:rowOff>
    </xdr:from>
    <xdr:to>
      <xdr:col>24</xdr:col>
      <xdr:colOff>152400</xdr:colOff>
      <xdr:row>89</xdr:row>
      <xdr:rowOff>124840</xdr:rowOff>
    </xdr:to>
    <xdr:cxnSp macro="">
      <xdr:nvCxnSpPr>
        <xdr:cNvPr id="236" name="直線コネクタ 235"/>
        <xdr:cNvCxnSpPr/>
      </xdr:nvCxnSpPr>
      <xdr:spPr>
        <a:xfrm>
          <a:off x="4546600" y="1538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76002</xdr:rowOff>
    </xdr:from>
    <xdr:to>
      <xdr:col>24</xdr:col>
      <xdr:colOff>63500</xdr:colOff>
      <xdr:row>97</xdr:row>
      <xdr:rowOff>122963</xdr:rowOff>
    </xdr:to>
    <xdr:cxnSp macro="">
      <xdr:nvCxnSpPr>
        <xdr:cNvPr id="237" name="直線コネクタ 236"/>
        <xdr:cNvCxnSpPr/>
      </xdr:nvCxnSpPr>
      <xdr:spPr>
        <a:xfrm>
          <a:off x="3797300" y="16706652"/>
          <a:ext cx="8382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147046</xdr:rowOff>
    </xdr:from>
    <xdr:ext cx="534377" cy="259045"/>
    <xdr:sp macro="" textlink="">
      <xdr:nvSpPr>
        <xdr:cNvPr id="238" name="扶助費平均値テキスト"/>
        <xdr:cNvSpPr txBox="1"/>
      </xdr:nvSpPr>
      <xdr:spPr>
        <a:xfrm>
          <a:off x="4686300" y="1609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124169</xdr:rowOff>
    </xdr:from>
    <xdr:to>
      <xdr:col>24</xdr:col>
      <xdr:colOff>114300</xdr:colOff>
      <xdr:row>95</xdr:row>
      <xdr:rowOff>54319</xdr:rowOff>
    </xdr:to>
    <xdr:sp macro="" textlink="">
      <xdr:nvSpPr>
        <xdr:cNvPr id="239" name="フローチャート: 判断 238"/>
        <xdr:cNvSpPr/>
      </xdr:nvSpPr>
      <xdr:spPr>
        <a:xfrm>
          <a:off x="4584700" y="1624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76002</xdr:rowOff>
    </xdr:from>
    <xdr:to>
      <xdr:col>19</xdr:col>
      <xdr:colOff>177800</xdr:colOff>
      <xdr:row>97</xdr:row>
      <xdr:rowOff>171297</xdr:rowOff>
    </xdr:to>
    <xdr:cxnSp macro="">
      <xdr:nvCxnSpPr>
        <xdr:cNvPr id="240" name="直線コネクタ 239"/>
        <xdr:cNvCxnSpPr/>
      </xdr:nvCxnSpPr>
      <xdr:spPr>
        <a:xfrm flipV="1">
          <a:off x="2908300" y="16706652"/>
          <a:ext cx="889000" cy="9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137282</xdr:rowOff>
    </xdr:from>
    <xdr:to>
      <xdr:col>20</xdr:col>
      <xdr:colOff>38100</xdr:colOff>
      <xdr:row>95</xdr:row>
      <xdr:rowOff>67432</xdr:rowOff>
    </xdr:to>
    <xdr:sp macro="" textlink="">
      <xdr:nvSpPr>
        <xdr:cNvPr id="241" name="フローチャート: 判断 240"/>
        <xdr:cNvSpPr/>
      </xdr:nvSpPr>
      <xdr:spPr>
        <a:xfrm>
          <a:off x="37465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83959</xdr:rowOff>
    </xdr:from>
    <xdr:ext cx="534377" cy="259045"/>
    <xdr:sp macro="" textlink="">
      <xdr:nvSpPr>
        <xdr:cNvPr id="242" name="テキスト ボックス 241"/>
        <xdr:cNvSpPr txBox="1"/>
      </xdr:nvSpPr>
      <xdr:spPr>
        <a:xfrm>
          <a:off x="3530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171297</xdr:rowOff>
    </xdr:from>
    <xdr:to>
      <xdr:col>15</xdr:col>
      <xdr:colOff>50800</xdr:colOff>
      <xdr:row>98</xdr:row>
      <xdr:rowOff>18476</xdr:rowOff>
    </xdr:to>
    <xdr:cxnSp macro="">
      <xdr:nvCxnSpPr>
        <xdr:cNvPr id="243" name="直線コネクタ 242"/>
        <xdr:cNvCxnSpPr/>
      </xdr:nvCxnSpPr>
      <xdr:spPr>
        <a:xfrm flipV="1">
          <a:off x="2019300" y="16801947"/>
          <a:ext cx="889000" cy="1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72718</xdr:rowOff>
    </xdr:from>
    <xdr:to>
      <xdr:col>15</xdr:col>
      <xdr:colOff>101600</xdr:colOff>
      <xdr:row>96</xdr:row>
      <xdr:rowOff>2868</xdr:rowOff>
    </xdr:to>
    <xdr:sp macro="" textlink="">
      <xdr:nvSpPr>
        <xdr:cNvPr id="244" name="フローチャート: 判断 243"/>
        <xdr:cNvSpPr/>
      </xdr:nvSpPr>
      <xdr:spPr>
        <a:xfrm>
          <a:off x="2857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19395</xdr:rowOff>
    </xdr:from>
    <xdr:ext cx="534377" cy="259045"/>
    <xdr:sp macro="" textlink="">
      <xdr:nvSpPr>
        <xdr:cNvPr id="245" name="テキスト ボックス 244"/>
        <xdr:cNvSpPr txBox="1"/>
      </xdr:nvSpPr>
      <xdr:spPr>
        <a:xfrm>
          <a:off x="2641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18476</xdr:rowOff>
    </xdr:from>
    <xdr:to>
      <xdr:col>10</xdr:col>
      <xdr:colOff>114300</xdr:colOff>
      <xdr:row>98</xdr:row>
      <xdr:rowOff>86959</xdr:rowOff>
    </xdr:to>
    <xdr:cxnSp macro="">
      <xdr:nvCxnSpPr>
        <xdr:cNvPr id="246" name="直線コネクタ 245"/>
        <xdr:cNvCxnSpPr/>
      </xdr:nvCxnSpPr>
      <xdr:spPr>
        <a:xfrm flipV="1">
          <a:off x="1130300" y="16820576"/>
          <a:ext cx="889000" cy="6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116560</xdr:rowOff>
    </xdr:from>
    <xdr:to>
      <xdr:col>10</xdr:col>
      <xdr:colOff>165100</xdr:colOff>
      <xdr:row>96</xdr:row>
      <xdr:rowOff>46710</xdr:rowOff>
    </xdr:to>
    <xdr:sp macro="" textlink="">
      <xdr:nvSpPr>
        <xdr:cNvPr id="247" name="フローチャート: 判断 246"/>
        <xdr:cNvSpPr/>
      </xdr:nvSpPr>
      <xdr:spPr>
        <a:xfrm>
          <a:off x="1968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63237</xdr:rowOff>
    </xdr:from>
    <xdr:ext cx="534377" cy="259045"/>
    <xdr:sp macro="" textlink="">
      <xdr:nvSpPr>
        <xdr:cNvPr id="248" name="テキスト ボックス 247"/>
        <xdr:cNvSpPr txBox="1"/>
      </xdr:nvSpPr>
      <xdr:spPr>
        <a:xfrm>
          <a:off x="1752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49" name="フローチャート: 判断 248"/>
        <xdr:cNvSpPr/>
      </xdr:nvSpPr>
      <xdr:spPr>
        <a:xfrm>
          <a:off x="1079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50" name="テキスト ボックス 249"/>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72163</xdr:rowOff>
    </xdr:from>
    <xdr:to>
      <xdr:col>24</xdr:col>
      <xdr:colOff>114300</xdr:colOff>
      <xdr:row>98</xdr:row>
      <xdr:rowOff>2313</xdr:rowOff>
    </xdr:to>
    <xdr:sp macro="" textlink="">
      <xdr:nvSpPr>
        <xdr:cNvPr id="256" name="楕円 255"/>
        <xdr:cNvSpPr/>
      </xdr:nvSpPr>
      <xdr:spPr>
        <a:xfrm>
          <a:off x="4584700" y="167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158540</xdr:rowOff>
    </xdr:from>
    <xdr:ext cx="534377" cy="259045"/>
    <xdr:sp macro="" textlink="">
      <xdr:nvSpPr>
        <xdr:cNvPr id="257" name="扶助費該当値テキスト"/>
        <xdr:cNvSpPr txBox="1"/>
      </xdr:nvSpPr>
      <xdr:spPr>
        <a:xfrm>
          <a:off x="4686300" y="166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25202</xdr:rowOff>
    </xdr:from>
    <xdr:to>
      <xdr:col>20</xdr:col>
      <xdr:colOff>38100</xdr:colOff>
      <xdr:row>97</xdr:row>
      <xdr:rowOff>126802</xdr:rowOff>
    </xdr:to>
    <xdr:sp macro="" textlink="">
      <xdr:nvSpPr>
        <xdr:cNvPr id="258" name="楕円 257"/>
        <xdr:cNvSpPr/>
      </xdr:nvSpPr>
      <xdr:spPr>
        <a:xfrm>
          <a:off x="3746500" y="166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117929</xdr:rowOff>
    </xdr:from>
    <xdr:ext cx="534377" cy="259045"/>
    <xdr:sp macro="" textlink="">
      <xdr:nvSpPr>
        <xdr:cNvPr id="259" name="テキスト ボックス 258"/>
        <xdr:cNvSpPr txBox="1"/>
      </xdr:nvSpPr>
      <xdr:spPr>
        <a:xfrm>
          <a:off x="3530111" y="1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120497</xdr:rowOff>
    </xdr:from>
    <xdr:to>
      <xdr:col>15</xdr:col>
      <xdr:colOff>101600</xdr:colOff>
      <xdr:row>98</xdr:row>
      <xdr:rowOff>50647</xdr:rowOff>
    </xdr:to>
    <xdr:sp macro="" textlink="">
      <xdr:nvSpPr>
        <xdr:cNvPr id="260" name="楕円 259"/>
        <xdr:cNvSpPr/>
      </xdr:nvSpPr>
      <xdr:spPr>
        <a:xfrm>
          <a:off x="2857500" y="167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41774</xdr:rowOff>
    </xdr:from>
    <xdr:ext cx="534377" cy="259045"/>
    <xdr:sp macro="" textlink="">
      <xdr:nvSpPr>
        <xdr:cNvPr id="261" name="テキスト ボックス 260"/>
        <xdr:cNvSpPr txBox="1"/>
      </xdr:nvSpPr>
      <xdr:spPr>
        <a:xfrm>
          <a:off x="2641111" y="1684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139126</xdr:rowOff>
    </xdr:from>
    <xdr:to>
      <xdr:col>10</xdr:col>
      <xdr:colOff>165100</xdr:colOff>
      <xdr:row>98</xdr:row>
      <xdr:rowOff>69276</xdr:rowOff>
    </xdr:to>
    <xdr:sp macro="" textlink="">
      <xdr:nvSpPr>
        <xdr:cNvPr id="262" name="楕円 261"/>
        <xdr:cNvSpPr/>
      </xdr:nvSpPr>
      <xdr:spPr>
        <a:xfrm>
          <a:off x="1968500" y="167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60403</xdr:rowOff>
    </xdr:from>
    <xdr:ext cx="534377" cy="259045"/>
    <xdr:sp macro="" textlink="">
      <xdr:nvSpPr>
        <xdr:cNvPr id="263" name="テキスト ボックス 262"/>
        <xdr:cNvSpPr txBox="1"/>
      </xdr:nvSpPr>
      <xdr:spPr>
        <a:xfrm>
          <a:off x="1752111" y="168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36159</xdr:rowOff>
    </xdr:from>
    <xdr:to>
      <xdr:col>6</xdr:col>
      <xdr:colOff>38100</xdr:colOff>
      <xdr:row>98</xdr:row>
      <xdr:rowOff>137759</xdr:rowOff>
    </xdr:to>
    <xdr:sp macro="" textlink="">
      <xdr:nvSpPr>
        <xdr:cNvPr id="264" name="楕円 263"/>
        <xdr:cNvSpPr/>
      </xdr:nvSpPr>
      <xdr:spPr>
        <a:xfrm>
          <a:off x="1079500" y="16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128886</xdr:rowOff>
    </xdr:from>
    <xdr:ext cx="534377" cy="259045"/>
    <xdr:sp macro="" textlink="">
      <xdr:nvSpPr>
        <xdr:cNvPr id="265" name="テキスト ボックス 264"/>
        <xdr:cNvSpPr txBox="1"/>
      </xdr:nvSpPr>
      <xdr:spPr>
        <a:xfrm>
          <a:off x="863111" y="169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91" name="直線コネクタ 290"/>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2"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3" name="直線コネクタ 292"/>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4"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5" name="直線コネクタ 294"/>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39893</xdr:rowOff>
    </xdr:from>
    <xdr:to>
      <xdr:col>55</xdr:col>
      <xdr:colOff>0</xdr:colOff>
      <xdr:row>38</xdr:row>
      <xdr:rowOff>90404</xdr:rowOff>
    </xdr:to>
    <xdr:cxnSp macro="">
      <xdr:nvCxnSpPr>
        <xdr:cNvPr id="296" name="直線コネクタ 295"/>
        <xdr:cNvCxnSpPr/>
      </xdr:nvCxnSpPr>
      <xdr:spPr>
        <a:xfrm flipV="1">
          <a:off x="9639300" y="6554993"/>
          <a:ext cx="838200" cy="5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7"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8" name="フローチャート: 判断 297"/>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86599</xdr:rowOff>
    </xdr:from>
    <xdr:to>
      <xdr:col>50</xdr:col>
      <xdr:colOff>114300</xdr:colOff>
      <xdr:row>38</xdr:row>
      <xdr:rowOff>90404</xdr:rowOff>
    </xdr:to>
    <xdr:cxnSp macro="">
      <xdr:nvCxnSpPr>
        <xdr:cNvPr id="299" name="直線コネクタ 298"/>
        <xdr:cNvCxnSpPr/>
      </xdr:nvCxnSpPr>
      <xdr:spPr>
        <a:xfrm>
          <a:off x="8750300" y="6601699"/>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300" name="フローチャート: 判断 299"/>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301" name="テキスト ボックス 300"/>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86599</xdr:rowOff>
    </xdr:from>
    <xdr:to>
      <xdr:col>45</xdr:col>
      <xdr:colOff>177800</xdr:colOff>
      <xdr:row>38</xdr:row>
      <xdr:rowOff>98229</xdr:rowOff>
    </xdr:to>
    <xdr:cxnSp macro="">
      <xdr:nvCxnSpPr>
        <xdr:cNvPr id="302" name="直線コネクタ 301"/>
        <xdr:cNvCxnSpPr/>
      </xdr:nvCxnSpPr>
      <xdr:spPr>
        <a:xfrm flipV="1">
          <a:off x="7861300" y="6601699"/>
          <a:ext cx="889000" cy="1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3" name="フローチャート: 判断 302"/>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4" name="テキスト ボックス 303"/>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88416</xdr:rowOff>
    </xdr:from>
    <xdr:to>
      <xdr:col>41</xdr:col>
      <xdr:colOff>50800</xdr:colOff>
      <xdr:row>38</xdr:row>
      <xdr:rowOff>98229</xdr:rowOff>
    </xdr:to>
    <xdr:cxnSp macro="">
      <xdr:nvCxnSpPr>
        <xdr:cNvPr id="305" name="直線コネクタ 304"/>
        <xdr:cNvCxnSpPr/>
      </xdr:nvCxnSpPr>
      <xdr:spPr>
        <a:xfrm>
          <a:off x="6972300" y="6603516"/>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6" name="フローチャート: 判断 305"/>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7" name="テキスト ボックス 306"/>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8" name="フローチャート: 判断 307"/>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9" name="テキスト ボックス 308"/>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160543</xdr:rowOff>
    </xdr:from>
    <xdr:to>
      <xdr:col>55</xdr:col>
      <xdr:colOff>50800</xdr:colOff>
      <xdr:row>38</xdr:row>
      <xdr:rowOff>90693</xdr:rowOff>
    </xdr:to>
    <xdr:sp macro="" textlink="">
      <xdr:nvSpPr>
        <xdr:cNvPr id="315" name="楕円 314"/>
        <xdr:cNvSpPr/>
      </xdr:nvSpPr>
      <xdr:spPr>
        <a:xfrm>
          <a:off x="10426700" y="65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75470</xdr:rowOff>
    </xdr:from>
    <xdr:ext cx="534377" cy="259045"/>
    <xdr:sp macro="" textlink="">
      <xdr:nvSpPr>
        <xdr:cNvPr id="316" name="補助費等該当値テキスト"/>
        <xdr:cNvSpPr txBox="1"/>
      </xdr:nvSpPr>
      <xdr:spPr>
        <a:xfrm>
          <a:off x="10528300" y="64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39604</xdr:rowOff>
    </xdr:from>
    <xdr:to>
      <xdr:col>50</xdr:col>
      <xdr:colOff>165100</xdr:colOff>
      <xdr:row>38</xdr:row>
      <xdr:rowOff>141204</xdr:rowOff>
    </xdr:to>
    <xdr:sp macro="" textlink="">
      <xdr:nvSpPr>
        <xdr:cNvPr id="317" name="楕円 316"/>
        <xdr:cNvSpPr/>
      </xdr:nvSpPr>
      <xdr:spPr>
        <a:xfrm>
          <a:off x="9588500" y="65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132331</xdr:rowOff>
    </xdr:from>
    <xdr:ext cx="534377" cy="259045"/>
    <xdr:sp macro="" textlink="">
      <xdr:nvSpPr>
        <xdr:cNvPr id="318" name="テキスト ボックス 317"/>
        <xdr:cNvSpPr txBox="1"/>
      </xdr:nvSpPr>
      <xdr:spPr>
        <a:xfrm>
          <a:off x="9372111" y="66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35799</xdr:rowOff>
    </xdr:from>
    <xdr:to>
      <xdr:col>46</xdr:col>
      <xdr:colOff>38100</xdr:colOff>
      <xdr:row>38</xdr:row>
      <xdr:rowOff>137399</xdr:rowOff>
    </xdr:to>
    <xdr:sp macro="" textlink="">
      <xdr:nvSpPr>
        <xdr:cNvPr id="319" name="楕円 318"/>
        <xdr:cNvSpPr/>
      </xdr:nvSpPr>
      <xdr:spPr>
        <a:xfrm>
          <a:off x="8699500" y="65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128526</xdr:rowOff>
    </xdr:from>
    <xdr:ext cx="534377" cy="259045"/>
    <xdr:sp macro="" textlink="">
      <xdr:nvSpPr>
        <xdr:cNvPr id="320" name="テキスト ボックス 319"/>
        <xdr:cNvSpPr txBox="1"/>
      </xdr:nvSpPr>
      <xdr:spPr>
        <a:xfrm>
          <a:off x="8483111" y="66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47429</xdr:rowOff>
    </xdr:from>
    <xdr:to>
      <xdr:col>41</xdr:col>
      <xdr:colOff>101600</xdr:colOff>
      <xdr:row>38</xdr:row>
      <xdr:rowOff>149029</xdr:rowOff>
    </xdr:to>
    <xdr:sp macro="" textlink="">
      <xdr:nvSpPr>
        <xdr:cNvPr id="321" name="楕円 320"/>
        <xdr:cNvSpPr/>
      </xdr:nvSpPr>
      <xdr:spPr>
        <a:xfrm>
          <a:off x="7810500" y="65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140156</xdr:rowOff>
    </xdr:from>
    <xdr:ext cx="534377" cy="259045"/>
    <xdr:sp macro="" textlink="">
      <xdr:nvSpPr>
        <xdr:cNvPr id="322" name="テキスト ボックス 321"/>
        <xdr:cNvSpPr txBox="1"/>
      </xdr:nvSpPr>
      <xdr:spPr>
        <a:xfrm>
          <a:off x="7594111" y="665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37616</xdr:rowOff>
    </xdr:from>
    <xdr:to>
      <xdr:col>36</xdr:col>
      <xdr:colOff>165100</xdr:colOff>
      <xdr:row>38</xdr:row>
      <xdr:rowOff>139216</xdr:rowOff>
    </xdr:to>
    <xdr:sp macro="" textlink="">
      <xdr:nvSpPr>
        <xdr:cNvPr id="323" name="楕円 322"/>
        <xdr:cNvSpPr/>
      </xdr:nvSpPr>
      <xdr:spPr>
        <a:xfrm>
          <a:off x="6921500" y="65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130343</xdr:rowOff>
    </xdr:from>
    <xdr:ext cx="534377" cy="259045"/>
    <xdr:sp macro="" textlink="">
      <xdr:nvSpPr>
        <xdr:cNvPr id="324" name="テキスト ボックス 323"/>
        <xdr:cNvSpPr txBox="1"/>
      </xdr:nvSpPr>
      <xdr:spPr>
        <a:xfrm>
          <a:off x="6705111" y="66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8" name="直線コネクタ 347"/>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9"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50" name="直線コネクタ 349"/>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51"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2" name="直線コネクタ 351"/>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17342</xdr:rowOff>
    </xdr:from>
    <xdr:to>
      <xdr:col>55</xdr:col>
      <xdr:colOff>0</xdr:colOff>
      <xdr:row>58</xdr:row>
      <xdr:rowOff>141270</xdr:rowOff>
    </xdr:to>
    <xdr:cxnSp macro="">
      <xdr:nvCxnSpPr>
        <xdr:cNvPr id="353" name="直線コネクタ 352"/>
        <xdr:cNvCxnSpPr/>
      </xdr:nvCxnSpPr>
      <xdr:spPr>
        <a:xfrm>
          <a:off x="9639300" y="9961442"/>
          <a:ext cx="838200" cy="1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4"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5" name="フローチャート: 判断 354"/>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17342</xdr:rowOff>
    </xdr:from>
    <xdr:to>
      <xdr:col>50</xdr:col>
      <xdr:colOff>114300</xdr:colOff>
      <xdr:row>58</xdr:row>
      <xdr:rowOff>160282</xdr:rowOff>
    </xdr:to>
    <xdr:cxnSp macro="">
      <xdr:nvCxnSpPr>
        <xdr:cNvPr id="356" name="直線コネクタ 355"/>
        <xdr:cNvCxnSpPr/>
      </xdr:nvCxnSpPr>
      <xdr:spPr>
        <a:xfrm flipV="1">
          <a:off x="8750300" y="9961442"/>
          <a:ext cx="889000" cy="1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7" name="フローチャート: 判断 356"/>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8" name="テキスト ボックス 357"/>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160282</xdr:rowOff>
    </xdr:from>
    <xdr:to>
      <xdr:col>45</xdr:col>
      <xdr:colOff>177800</xdr:colOff>
      <xdr:row>59</xdr:row>
      <xdr:rowOff>3778</xdr:rowOff>
    </xdr:to>
    <xdr:cxnSp macro="">
      <xdr:nvCxnSpPr>
        <xdr:cNvPr id="359" name="直線コネクタ 358"/>
        <xdr:cNvCxnSpPr/>
      </xdr:nvCxnSpPr>
      <xdr:spPr>
        <a:xfrm flipV="1">
          <a:off x="7861300" y="10104382"/>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60" name="フローチャート: 判断 359"/>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61" name="テキスト ボックス 360"/>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148131</xdr:rowOff>
    </xdr:from>
    <xdr:to>
      <xdr:col>41</xdr:col>
      <xdr:colOff>50800</xdr:colOff>
      <xdr:row>59</xdr:row>
      <xdr:rowOff>3778</xdr:rowOff>
    </xdr:to>
    <xdr:cxnSp macro="">
      <xdr:nvCxnSpPr>
        <xdr:cNvPr id="362" name="直線コネクタ 361"/>
        <xdr:cNvCxnSpPr/>
      </xdr:nvCxnSpPr>
      <xdr:spPr>
        <a:xfrm>
          <a:off x="6972300" y="10092231"/>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3" name="フローチャート: 判断 362"/>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4" name="テキスト ボックス 363"/>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5" name="フローチャート: 判断 364"/>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6" name="テキスト ボックス 365"/>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90470</xdr:rowOff>
    </xdr:from>
    <xdr:to>
      <xdr:col>55</xdr:col>
      <xdr:colOff>50800</xdr:colOff>
      <xdr:row>59</xdr:row>
      <xdr:rowOff>20620</xdr:rowOff>
    </xdr:to>
    <xdr:sp macro="" textlink="">
      <xdr:nvSpPr>
        <xdr:cNvPr id="372" name="楕円 371"/>
        <xdr:cNvSpPr/>
      </xdr:nvSpPr>
      <xdr:spPr>
        <a:xfrm>
          <a:off x="10426700" y="100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5397</xdr:rowOff>
    </xdr:from>
    <xdr:ext cx="534377" cy="259045"/>
    <xdr:sp macro="" textlink="">
      <xdr:nvSpPr>
        <xdr:cNvPr id="373" name="普通建設事業費該当値テキスト"/>
        <xdr:cNvSpPr txBox="1"/>
      </xdr:nvSpPr>
      <xdr:spPr>
        <a:xfrm>
          <a:off x="10528300" y="99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137992</xdr:rowOff>
    </xdr:from>
    <xdr:to>
      <xdr:col>50</xdr:col>
      <xdr:colOff>165100</xdr:colOff>
      <xdr:row>58</xdr:row>
      <xdr:rowOff>68142</xdr:rowOff>
    </xdr:to>
    <xdr:sp macro="" textlink="">
      <xdr:nvSpPr>
        <xdr:cNvPr id="374" name="楕円 373"/>
        <xdr:cNvSpPr/>
      </xdr:nvSpPr>
      <xdr:spPr>
        <a:xfrm>
          <a:off x="9588500" y="991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59269</xdr:rowOff>
    </xdr:from>
    <xdr:ext cx="599010" cy="259045"/>
    <xdr:sp macro="" textlink="">
      <xdr:nvSpPr>
        <xdr:cNvPr id="375" name="テキスト ボックス 374"/>
        <xdr:cNvSpPr txBox="1"/>
      </xdr:nvSpPr>
      <xdr:spPr>
        <a:xfrm>
          <a:off x="9339795" y="1000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109482</xdr:rowOff>
    </xdr:from>
    <xdr:to>
      <xdr:col>46</xdr:col>
      <xdr:colOff>38100</xdr:colOff>
      <xdr:row>59</xdr:row>
      <xdr:rowOff>39632</xdr:rowOff>
    </xdr:to>
    <xdr:sp macro="" textlink="">
      <xdr:nvSpPr>
        <xdr:cNvPr id="376" name="楕円 375"/>
        <xdr:cNvSpPr/>
      </xdr:nvSpPr>
      <xdr:spPr>
        <a:xfrm>
          <a:off x="8699500" y="10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30759</xdr:rowOff>
    </xdr:from>
    <xdr:ext cx="534377" cy="259045"/>
    <xdr:sp macro="" textlink="">
      <xdr:nvSpPr>
        <xdr:cNvPr id="377" name="テキスト ボックス 376"/>
        <xdr:cNvSpPr txBox="1"/>
      </xdr:nvSpPr>
      <xdr:spPr>
        <a:xfrm>
          <a:off x="8483111" y="1014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124428</xdr:rowOff>
    </xdr:from>
    <xdr:to>
      <xdr:col>41</xdr:col>
      <xdr:colOff>101600</xdr:colOff>
      <xdr:row>59</xdr:row>
      <xdr:rowOff>54578</xdr:rowOff>
    </xdr:to>
    <xdr:sp macro="" textlink="">
      <xdr:nvSpPr>
        <xdr:cNvPr id="378" name="楕円 377"/>
        <xdr:cNvSpPr/>
      </xdr:nvSpPr>
      <xdr:spPr>
        <a:xfrm>
          <a:off x="7810500" y="1006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45705</xdr:rowOff>
    </xdr:from>
    <xdr:ext cx="534377" cy="259045"/>
    <xdr:sp macro="" textlink="">
      <xdr:nvSpPr>
        <xdr:cNvPr id="379" name="テキスト ボックス 378"/>
        <xdr:cNvSpPr txBox="1"/>
      </xdr:nvSpPr>
      <xdr:spPr>
        <a:xfrm>
          <a:off x="7594111" y="101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97331</xdr:rowOff>
    </xdr:from>
    <xdr:to>
      <xdr:col>36</xdr:col>
      <xdr:colOff>165100</xdr:colOff>
      <xdr:row>59</xdr:row>
      <xdr:rowOff>27481</xdr:rowOff>
    </xdr:to>
    <xdr:sp macro="" textlink="">
      <xdr:nvSpPr>
        <xdr:cNvPr id="380" name="楕円 379"/>
        <xdr:cNvSpPr/>
      </xdr:nvSpPr>
      <xdr:spPr>
        <a:xfrm>
          <a:off x="6921500" y="100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18608</xdr:rowOff>
    </xdr:from>
    <xdr:ext cx="534377" cy="259045"/>
    <xdr:sp macro="" textlink="">
      <xdr:nvSpPr>
        <xdr:cNvPr id="381" name="テキスト ボックス 380"/>
        <xdr:cNvSpPr txBox="1"/>
      </xdr:nvSpPr>
      <xdr:spPr>
        <a:xfrm>
          <a:off x="6705111" y="101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5" name="直線コネクタ 404"/>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8"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9" name="直線コネクタ 408"/>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128217</xdr:rowOff>
    </xdr:from>
    <xdr:to>
      <xdr:col>55</xdr:col>
      <xdr:colOff>0</xdr:colOff>
      <xdr:row>79</xdr:row>
      <xdr:rowOff>22585</xdr:rowOff>
    </xdr:to>
    <xdr:cxnSp macro="">
      <xdr:nvCxnSpPr>
        <xdr:cNvPr id="410" name="直線コネクタ 409"/>
        <xdr:cNvCxnSpPr/>
      </xdr:nvCxnSpPr>
      <xdr:spPr>
        <a:xfrm>
          <a:off x="9639300" y="13329867"/>
          <a:ext cx="838200" cy="23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11"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2" name="フローチャート: 判断 411"/>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128217</xdr:rowOff>
    </xdr:from>
    <xdr:to>
      <xdr:col>50</xdr:col>
      <xdr:colOff>114300</xdr:colOff>
      <xdr:row>78</xdr:row>
      <xdr:rowOff>162430</xdr:rowOff>
    </xdr:to>
    <xdr:cxnSp macro="">
      <xdr:nvCxnSpPr>
        <xdr:cNvPr id="413" name="直線コネクタ 412"/>
        <xdr:cNvCxnSpPr/>
      </xdr:nvCxnSpPr>
      <xdr:spPr>
        <a:xfrm flipV="1">
          <a:off x="8750300" y="13329867"/>
          <a:ext cx="889000" cy="2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4" name="フローチャート: 判断 413"/>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5" name="テキスト ボックス 414"/>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162430</xdr:rowOff>
    </xdr:from>
    <xdr:to>
      <xdr:col>45</xdr:col>
      <xdr:colOff>177800</xdr:colOff>
      <xdr:row>79</xdr:row>
      <xdr:rowOff>17452</xdr:rowOff>
    </xdr:to>
    <xdr:cxnSp macro="">
      <xdr:nvCxnSpPr>
        <xdr:cNvPr id="416" name="直線コネクタ 415"/>
        <xdr:cNvCxnSpPr/>
      </xdr:nvCxnSpPr>
      <xdr:spPr>
        <a:xfrm flipV="1">
          <a:off x="7861300" y="13535530"/>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7" name="フローチャート: 判断 416"/>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8" name="テキスト ボックス 417"/>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9" name="フローチャート: 判断 418"/>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20" name="テキスト ボックス 419"/>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143235</xdr:rowOff>
    </xdr:from>
    <xdr:to>
      <xdr:col>55</xdr:col>
      <xdr:colOff>50800</xdr:colOff>
      <xdr:row>79</xdr:row>
      <xdr:rowOff>73385</xdr:rowOff>
    </xdr:to>
    <xdr:sp macro="" textlink="">
      <xdr:nvSpPr>
        <xdr:cNvPr id="426" name="楕円 425"/>
        <xdr:cNvSpPr/>
      </xdr:nvSpPr>
      <xdr:spPr>
        <a:xfrm>
          <a:off x="10426700" y="135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58162</xdr:rowOff>
    </xdr:from>
    <xdr:ext cx="469744" cy="259045"/>
    <xdr:sp macro="" textlink="">
      <xdr:nvSpPr>
        <xdr:cNvPr id="427" name="普通建設事業費 （ うち新規整備　）該当値テキスト"/>
        <xdr:cNvSpPr txBox="1"/>
      </xdr:nvSpPr>
      <xdr:spPr>
        <a:xfrm>
          <a:off x="10528300" y="1343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77417</xdr:rowOff>
    </xdr:from>
    <xdr:to>
      <xdr:col>50</xdr:col>
      <xdr:colOff>165100</xdr:colOff>
      <xdr:row>78</xdr:row>
      <xdr:rowOff>7567</xdr:rowOff>
    </xdr:to>
    <xdr:sp macro="" textlink="">
      <xdr:nvSpPr>
        <xdr:cNvPr id="428" name="楕円 427"/>
        <xdr:cNvSpPr/>
      </xdr:nvSpPr>
      <xdr:spPr>
        <a:xfrm>
          <a:off x="9588500" y="1327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24094</xdr:rowOff>
    </xdr:from>
    <xdr:ext cx="534377" cy="259045"/>
    <xdr:sp macro="" textlink="">
      <xdr:nvSpPr>
        <xdr:cNvPr id="429" name="テキスト ボックス 428"/>
        <xdr:cNvSpPr txBox="1"/>
      </xdr:nvSpPr>
      <xdr:spPr>
        <a:xfrm>
          <a:off x="9372111" y="1305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111630</xdr:rowOff>
    </xdr:from>
    <xdr:to>
      <xdr:col>46</xdr:col>
      <xdr:colOff>38100</xdr:colOff>
      <xdr:row>79</xdr:row>
      <xdr:rowOff>41780</xdr:rowOff>
    </xdr:to>
    <xdr:sp macro="" textlink="">
      <xdr:nvSpPr>
        <xdr:cNvPr id="430" name="楕円 429"/>
        <xdr:cNvSpPr/>
      </xdr:nvSpPr>
      <xdr:spPr>
        <a:xfrm>
          <a:off x="8699500" y="134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32907</xdr:rowOff>
    </xdr:from>
    <xdr:ext cx="534377" cy="259045"/>
    <xdr:sp macro="" textlink="">
      <xdr:nvSpPr>
        <xdr:cNvPr id="431" name="テキスト ボックス 430"/>
        <xdr:cNvSpPr txBox="1"/>
      </xdr:nvSpPr>
      <xdr:spPr>
        <a:xfrm>
          <a:off x="8483111" y="135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138102</xdr:rowOff>
    </xdr:from>
    <xdr:to>
      <xdr:col>41</xdr:col>
      <xdr:colOff>101600</xdr:colOff>
      <xdr:row>79</xdr:row>
      <xdr:rowOff>68252</xdr:rowOff>
    </xdr:to>
    <xdr:sp macro="" textlink="">
      <xdr:nvSpPr>
        <xdr:cNvPr id="432" name="楕円 431"/>
        <xdr:cNvSpPr/>
      </xdr:nvSpPr>
      <xdr:spPr>
        <a:xfrm>
          <a:off x="7810500" y="135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59379</xdr:rowOff>
    </xdr:from>
    <xdr:ext cx="469744" cy="259045"/>
    <xdr:sp macro="" textlink="">
      <xdr:nvSpPr>
        <xdr:cNvPr id="433" name="テキスト ボックス 432"/>
        <xdr:cNvSpPr txBox="1"/>
      </xdr:nvSpPr>
      <xdr:spPr>
        <a:xfrm>
          <a:off x="7626428" y="1360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3" name="直線コネクタ 452"/>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4"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5" name="直線コネクタ 454"/>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6"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7" name="直線コネクタ 456"/>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170321</xdr:rowOff>
    </xdr:from>
    <xdr:to>
      <xdr:col>55</xdr:col>
      <xdr:colOff>0</xdr:colOff>
      <xdr:row>97</xdr:row>
      <xdr:rowOff>17450</xdr:rowOff>
    </xdr:to>
    <xdr:cxnSp macro="">
      <xdr:nvCxnSpPr>
        <xdr:cNvPr id="458" name="直線コネクタ 457"/>
        <xdr:cNvCxnSpPr/>
      </xdr:nvCxnSpPr>
      <xdr:spPr>
        <a:xfrm>
          <a:off x="9639300" y="16629521"/>
          <a:ext cx="8382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9"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60" name="フローチャート: 判断 459"/>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170321</xdr:rowOff>
    </xdr:from>
    <xdr:to>
      <xdr:col>50</xdr:col>
      <xdr:colOff>114300</xdr:colOff>
      <xdr:row>97</xdr:row>
      <xdr:rowOff>127167</xdr:rowOff>
    </xdr:to>
    <xdr:cxnSp macro="">
      <xdr:nvCxnSpPr>
        <xdr:cNvPr id="461" name="直線コネクタ 460"/>
        <xdr:cNvCxnSpPr/>
      </xdr:nvCxnSpPr>
      <xdr:spPr>
        <a:xfrm flipV="1">
          <a:off x="8750300" y="16629521"/>
          <a:ext cx="889000" cy="1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2" name="フローチャート: 判断 461"/>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3" name="テキスト ボックス 462"/>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126806</xdr:rowOff>
    </xdr:from>
    <xdr:to>
      <xdr:col>45</xdr:col>
      <xdr:colOff>177800</xdr:colOff>
      <xdr:row>97</xdr:row>
      <xdr:rowOff>127167</xdr:rowOff>
    </xdr:to>
    <xdr:cxnSp macro="">
      <xdr:nvCxnSpPr>
        <xdr:cNvPr id="464" name="直線コネクタ 463"/>
        <xdr:cNvCxnSpPr/>
      </xdr:nvCxnSpPr>
      <xdr:spPr>
        <a:xfrm>
          <a:off x="7861300" y="16757456"/>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5" name="フローチャート: 判断 464"/>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6" name="テキスト ボックス 465"/>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7" name="フローチャート: 判断 466"/>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8" name="テキスト ボックス 467"/>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138100</xdr:rowOff>
    </xdr:from>
    <xdr:to>
      <xdr:col>55</xdr:col>
      <xdr:colOff>50800</xdr:colOff>
      <xdr:row>97</xdr:row>
      <xdr:rowOff>68250</xdr:rowOff>
    </xdr:to>
    <xdr:sp macro="" textlink="">
      <xdr:nvSpPr>
        <xdr:cNvPr id="474" name="楕円 473"/>
        <xdr:cNvSpPr/>
      </xdr:nvSpPr>
      <xdr:spPr>
        <a:xfrm>
          <a:off x="10426700" y="165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53027</xdr:rowOff>
    </xdr:from>
    <xdr:ext cx="534377" cy="259045"/>
    <xdr:sp macro="" textlink="">
      <xdr:nvSpPr>
        <xdr:cNvPr id="475" name="普通建設事業費 （ うち更新整備　）該当値テキスト"/>
        <xdr:cNvSpPr txBox="1"/>
      </xdr:nvSpPr>
      <xdr:spPr>
        <a:xfrm>
          <a:off x="10528300" y="165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119521</xdr:rowOff>
    </xdr:from>
    <xdr:to>
      <xdr:col>50</xdr:col>
      <xdr:colOff>165100</xdr:colOff>
      <xdr:row>97</xdr:row>
      <xdr:rowOff>49671</xdr:rowOff>
    </xdr:to>
    <xdr:sp macro="" textlink="">
      <xdr:nvSpPr>
        <xdr:cNvPr id="476" name="楕円 475"/>
        <xdr:cNvSpPr/>
      </xdr:nvSpPr>
      <xdr:spPr>
        <a:xfrm>
          <a:off x="9588500" y="165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40798</xdr:rowOff>
    </xdr:from>
    <xdr:ext cx="534377" cy="259045"/>
    <xdr:sp macro="" textlink="">
      <xdr:nvSpPr>
        <xdr:cNvPr id="477" name="テキスト ボックス 476"/>
        <xdr:cNvSpPr txBox="1"/>
      </xdr:nvSpPr>
      <xdr:spPr>
        <a:xfrm>
          <a:off x="9372111" y="166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76367</xdr:rowOff>
    </xdr:from>
    <xdr:to>
      <xdr:col>46</xdr:col>
      <xdr:colOff>38100</xdr:colOff>
      <xdr:row>98</xdr:row>
      <xdr:rowOff>6517</xdr:rowOff>
    </xdr:to>
    <xdr:sp macro="" textlink="">
      <xdr:nvSpPr>
        <xdr:cNvPr id="478" name="楕円 477"/>
        <xdr:cNvSpPr/>
      </xdr:nvSpPr>
      <xdr:spPr>
        <a:xfrm>
          <a:off x="8699500" y="167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169094</xdr:rowOff>
    </xdr:from>
    <xdr:ext cx="534377" cy="259045"/>
    <xdr:sp macro="" textlink="">
      <xdr:nvSpPr>
        <xdr:cNvPr id="479" name="テキスト ボックス 478"/>
        <xdr:cNvSpPr txBox="1"/>
      </xdr:nvSpPr>
      <xdr:spPr>
        <a:xfrm>
          <a:off x="8483111" y="167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76006</xdr:rowOff>
    </xdr:from>
    <xdr:to>
      <xdr:col>41</xdr:col>
      <xdr:colOff>101600</xdr:colOff>
      <xdr:row>98</xdr:row>
      <xdr:rowOff>6156</xdr:rowOff>
    </xdr:to>
    <xdr:sp macro="" textlink="">
      <xdr:nvSpPr>
        <xdr:cNvPr id="480" name="楕円 479"/>
        <xdr:cNvSpPr/>
      </xdr:nvSpPr>
      <xdr:spPr>
        <a:xfrm>
          <a:off x="7810500" y="167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168733</xdr:rowOff>
    </xdr:from>
    <xdr:ext cx="534377" cy="259045"/>
    <xdr:sp macro="" textlink="">
      <xdr:nvSpPr>
        <xdr:cNvPr id="481" name="テキスト ボックス 480"/>
        <xdr:cNvSpPr txBox="1"/>
      </xdr:nvSpPr>
      <xdr:spPr>
        <a:xfrm>
          <a:off x="7594111" y="1679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5" name="直線コネクタ 504"/>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8"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9" name="直線コネクタ 508"/>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19139</xdr:rowOff>
    </xdr:from>
    <xdr:to>
      <xdr:col>85</xdr:col>
      <xdr:colOff>127000</xdr:colOff>
      <xdr:row>39</xdr:row>
      <xdr:rowOff>33033</xdr:rowOff>
    </xdr:to>
    <xdr:cxnSp macro="">
      <xdr:nvCxnSpPr>
        <xdr:cNvPr id="510" name="直線コネクタ 509"/>
        <xdr:cNvCxnSpPr/>
      </xdr:nvCxnSpPr>
      <xdr:spPr>
        <a:xfrm>
          <a:off x="15481300" y="6705689"/>
          <a:ext cx="8382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11"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2" name="フローチャート: 判断 511"/>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19139</xdr:rowOff>
    </xdr:from>
    <xdr:to>
      <xdr:col>81</xdr:col>
      <xdr:colOff>50800</xdr:colOff>
      <xdr:row>39</xdr:row>
      <xdr:rowOff>44450</xdr:rowOff>
    </xdr:to>
    <xdr:cxnSp macro="">
      <xdr:nvCxnSpPr>
        <xdr:cNvPr id="513" name="直線コネクタ 512"/>
        <xdr:cNvCxnSpPr/>
      </xdr:nvCxnSpPr>
      <xdr:spPr>
        <a:xfrm flipV="1">
          <a:off x="14592300" y="6705689"/>
          <a:ext cx="889000" cy="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4" name="フローチャート: 判断 513"/>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5" name="テキスト ボックス 514"/>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12992</xdr:rowOff>
    </xdr:from>
    <xdr:to>
      <xdr:col>76</xdr:col>
      <xdr:colOff>114300</xdr:colOff>
      <xdr:row>39</xdr:row>
      <xdr:rowOff>44450</xdr:rowOff>
    </xdr:to>
    <xdr:cxnSp macro="">
      <xdr:nvCxnSpPr>
        <xdr:cNvPr id="516" name="直線コネクタ 515"/>
        <xdr:cNvCxnSpPr/>
      </xdr:nvCxnSpPr>
      <xdr:spPr>
        <a:xfrm>
          <a:off x="13703300" y="6699542"/>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7" name="フローチャート: 判断 516"/>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8" name="テキスト ボックス 517"/>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12992</xdr:rowOff>
    </xdr:from>
    <xdr:to>
      <xdr:col>71</xdr:col>
      <xdr:colOff>177800</xdr:colOff>
      <xdr:row>39</xdr:row>
      <xdr:rowOff>27953</xdr:rowOff>
    </xdr:to>
    <xdr:cxnSp macro="">
      <xdr:nvCxnSpPr>
        <xdr:cNvPr id="519" name="直線コネクタ 518"/>
        <xdr:cNvCxnSpPr/>
      </xdr:nvCxnSpPr>
      <xdr:spPr>
        <a:xfrm flipV="1">
          <a:off x="12814300" y="6699542"/>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20" name="フローチャート: 判断 519"/>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21" name="テキスト ボックス 520"/>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2" name="フローチャート: 判断 521"/>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3" name="テキスト ボックス 522"/>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153683</xdr:rowOff>
    </xdr:from>
    <xdr:to>
      <xdr:col>85</xdr:col>
      <xdr:colOff>177800</xdr:colOff>
      <xdr:row>39</xdr:row>
      <xdr:rowOff>83833</xdr:rowOff>
    </xdr:to>
    <xdr:sp macro="" textlink="">
      <xdr:nvSpPr>
        <xdr:cNvPr id="529" name="楕円 528"/>
        <xdr:cNvSpPr/>
      </xdr:nvSpPr>
      <xdr:spPr>
        <a:xfrm>
          <a:off x="16268700" y="66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68610</xdr:rowOff>
    </xdr:from>
    <xdr:ext cx="378565" cy="259045"/>
    <xdr:sp macro="" textlink="">
      <xdr:nvSpPr>
        <xdr:cNvPr id="530" name="災害復旧事業費該当値テキスト"/>
        <xdr:cNvSpPr txBox="1"/>
      </xdr:nvSpPr>
      <xdr:spPr>
        <a:xfrm>
          <a:off x="16370300" y="658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139789</xdr:rowOff>
    </xdr:from>
    <xdr:to>
      <xdr:col>81</xdr:col>
      <xdr:colOff>101600</xdr:colOff>
      <xdr:row>39</xdr:row>
      <xdr:rowOff>69939</xdr:rowOff>
    </xdr:to>
    <xdr:sp macro="" textlink="">
      <xdr:nvSpPr>
        <xdr:cNvPr id="531" name="楕円 530"/>
        <xdr:cNvSpPr/>
      </xdr:nvSpPr>
      <xdr:spPr>
        <a:xfrm>
          <a:off x="15430500" y="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61066</xdr:rowOff>
    </xdr:from>
    <xdr:ext cx="469744" cy="259045"/>
    <xdr:sp macro="" textlink="">
      <xdr:nvSpPr>
        <xdr:cNvPr id="532" name="テキスト ボックス 531"/>
        <xdr:cNvSpPr txBox="1"/>
      </xdr:nvSpPr>
      <xdr:spPr>
        <a:xfrm>
          <a:off x="15246428" y="67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3" name="楕円 53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4" name="テキスト ボックス 53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133642</xdr:rowOff>
    </xdr:from>
    <xdr:to>
      <xdr:col>72</xdr:col>
      <xdr:colOff>38100</xdr:colOff>
      <xdr:row>39</xdr:row>
      <xdr:rowOff>63792</xdr:rowOff>
    </xdr:to>
    <xdr:sp macro="" textlink="">
      <xdr:nvSpPr>
        <xdr:cNvPr id="535" name="楕円 534"/>
        <xdr:cNvSpPr/>
      </xdr:nvSpPr>
      <xdr:spPr>
        <a:xfrm>
          <a:off x="13652500" y="66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54919</xdr:rowOff>
    </xdr:from>
    <xdr:ext cx="469744" cy="259045"/>
    <xdr:sp macro="" textlink="">
      <xdr:nvSpPr>
        <xdr:cNvPr id="536" name="テキスト ボックス 535"/>
        <xdr:cNvSpPr txBox="1"/>
      </xdr:nvSpPr>
      <xdr:spPr>
        <a:xfrm>
          <a:off x="13468428" y="67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148603</xdr:rowOff>
    </xdr:from>
    <xdr:to>
      <xdr:col>67</xdr:col>
      <xdr:colOff>101600</xdr:colOff>
      <xdr:row>39</xdr:row>
      <xdr:rowOff>78753</xdr:rowOff>
    </xdr:to>
    <xdr:sp macro="" textlink="">
      <xdr:nvSpPr>
        <xdr:cNvPr id="537" name="楕円 536"/>
        <xdr:cNvSpPr/>
      </xdr:nvSpPr>
      <xdr:spPr>
        <a:xfrm>
          <a:off x="12763500" y="66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69880</xdr:rowOff>
    </xdr:from>
    <xdr:ext cx="469744" cy="259045"/>
    <xdr:sp macro="" textlink="">
      <xdr:nvSpPr>
        <xdr:cNvPr id="538" name="テキスト ボックス 537"/>
        <xdr:cNvSpPr txBox="1"/>
      </xdr:nvSpPr>
      <xdr:spPr>
        <a:xfrm>
          <a:off x="12579428" y="675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78445</xdr:rowOff>
    </xdr:from>
    <xdr:to>
      <xdr:col>85</xdr:col>
      <xdr:colOff>127000</xdr:colOff>
      <xdr:row>77</xdr:row>
      <xdr:rowOff>81572</xdr:rowOff>
    </xdr:to>
    <xdr:cxnSp macro="">
      <xdr:nvCxnSpPr>
        <xdr:cNvPr id="614" name="直線コネクタ 613"/>
        <xdr:cNvCxnSpPr/>
      </xdr:nvCxnSpPr>
      <xdr:spPr>
        <a:xfrm>
          <a:off x="15481300" y="13280095"/>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5"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78445</xdr:rowOff>
    </xdr:from>
    <xdr:to>
      <xdr:col>81</xdr:col>
      <xdr:colOff>50800</xdr:colOff>
      <xdr:row>77</xdr:row>
      <xdr:rowOff>81572</xdr:rowOff>
    </xdr:to>
    <xdr:cxnSp macro="">
      <xdr:nvCxnSpPr>
        <xdr:cNvPr id="617" name="直線コネクタ 616"/>
        <xdr:cNvCxnSpPr/>
      </xdr:nvCxnSpPr>
      <xdr:spPr>
        <a:xfrm flipV="1">
          <a:off x="14592300" y="13280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9" name="テキスト ボックス 618"/>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81572</xdr:rowOff>
    </xdr:from>
    <xdr:to>
      <xdr:col>76</xdr:col>
      <xdr:colOff>114300</xdr:colOff>
      <xdr:row>77</xdr:row>
      <xdr:rowOff>99709</xdr:rowOff>
    </xdr:to>
    <xdr:cxnSp macro="">
      <xdr:nvCxnSpPr>
        <xdr:cNvPr id="620" name="直線コネクタ 619"/>
        <xdr:cNvCxnSpPr/>
      </xdr:nvCxnSpPr>
      <xdr:spPr>
        <a:xfrm flipV="1">
          <a:off x="13703300" y="13283222"/>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1" name="フローチャート: 判断 620"/>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2" name="テキスト ボックス 621"/>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99709</xdr:rowOff>
    </xdr:from>
    <xdr:to>
      <xdr:col>71</xdr:col>
      <xdr:colOff>177800</xdr:colOff>
      <xdr:row>77</xdr:row>
      <xdr:rowOff>100816</xdr:rowOff>
    </xdr:to>
    <xdr:cxnSp macro="">
      <xdr:nvCxnSpPr>
        <xdr:cNvPr id="623" name="直線コネクタ 622"/>
        <xdr:cNvCxnSpPr/>
      </xdr:nvCxnSpPr>
      <xdr:spPr>
        <a:xfrm flipV="1">
          <a:off x="12814300" y="13301359"/>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4" name="フローチャート: 判断 623"/>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5" name="テキスト ボックス 624"/>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6" name="フローチャート: 判断 625"/>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7" name="テキスト ボックス 626"/>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30772</xdr:rowOff>
    </xdr:from>
    <xdr:to>
      <xdr:col>85</xdr:col>
      <xdr:colOff>177800</xdr:colOff>
      <xdr:row>77</xdr:row>
      <xdr:rowOff>132372</xdr:rowOff>
    </xdr:to>
    <xdr:sp macro="" textlink="">
      <xdr:nvSpPr>
        <xdr:cNvPr id="633" name="楕円 632"/>
        <xdr:cNvSpPr/>
      </xdr:nvSpPr>
      <xdr:spPr>
        <a:xfrm>
          <a:off x="16268700" y="13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9199</xdr:rowOff>
    </xdr:from>
    <xdr:ext cx="534377" cy="259045"/>
    <xdr:sp macro="" textlink="">
      <xdr:nvSpPr>
        <xdr:cNvPr id="634" name="公債費該当値テキスト"/>
        <xdr:cNvSpPr txBox="1"/>
      </xdr:nvSpPr>
      <xdr:spPr>
        <a:xfrm>
          <a:off x="16370300" y="132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27645</xdr:rowOff>
    </xdr:from>
    <xdr:to>
      <xdr:col>81</xdr:col>
      <xdr:colOff>101600</xdr:colOff>
      <xdr:row>77</xdr:row>
      <xdr:rowOff>129245</xdr:rowOff>
    </xdr:to>
    <xdr:sp macro="" textlink="">
      <xdr:nvSpPr>
        <xdr:cNvPr id="635" name="楕円 634"/>
        <xdr:cNvSpPr/>
      </xdr:nvSpPr>
      <xdr:spPr>
        <a:xfrm>
          <a:off x="15430500" y="132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120372</xdr:rowOff>
    </xdr:from>
    <xdr:ext cx="534377" cy="259045"/>
    <xdr:sp macro="" textlink="">
      <xdr:nvSpPr>
        <xdr:cNvPr id="636" name="テキスト ボックス 635"/>
        <xdr:cNvSpPr txBox="1"/>
      </xdr:nvSpPr>
      <xdr:spPr>
        <a:xfrm>
          <a:off x="15214111" y="1332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30772</xdr:rowOff>
    </xdr:from>
    <xdr:to>
      <xdr:col>76</xdr:col>
      <xdr:colOff>165100</xdr:colOff>
      <xdr:row>77</xdr:row>
      <xdr:rowOff>132372</xdr:rowOff>
    </xdr:to>
    <xdr:sp macro="" textlink="">
      <xdr:nvSpPr>
        <xdr:cNvPr id="637" name="楕円 636"/>
        <xdr:cNvSpPr/>
      </xdr:nvSpPr>
      <xdr:spPr>
        <a:xfrm>
          <a:off x="14541500" y="13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123499</xdr:rowOff>
    </xdr:from>
    <xdr:ext cx="534377" cy="259045"/>
    <xdr:sp macro="" textlink="">
      <xdr:nvSpPr>
        <xdr:cNvPr id="638" name="テキスト ボックス 637"/>
        <xdr:cNvSpPr txBox="1"/>
      </xdr:nvSpPr>
      <xdr:spPr>
        <a:xfrm>
          <a:off x="14325111" y="133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48909</xdr:rowOff>
    </xdr:from>
    <xdr:to>
      <xdr:col>72</xdr:col>
      <xdr:colOff>38100</xdr:colOff>
      <xdr:row>77</xdr:row>
      <xdr:rowOff>150509</xdr:rowOff>
    </xdr:to>
    <xdr:sp macro="" textlink="">
      <xdr:nvSpPr>
        <xdr:cNvPr id="639" name="楕円 638"/>
        <xdr:cNvSpPr/>
      </xdr:nvSpPr>
      <xdr:spPr>
        <a:xfrm>
          <a:off x="13652500" y="132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141636</xdr:rowOff>
    </xdr:from>
    <xdr:ext cx="534377" cy="259045"/>
    <xdr:sp macro="" textlink="">
      <xdr:nvSpPr>
        <xdr:cNvPr id="640" name="テキスト ボックス 639"/>
        <xdr:cNvSpPr txBox="1"/>
      </xdr:nvSpPr>
      <xdr:spPr>
        <a:xfrm>
          <a:off x="13436111" y="133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50016</xdr:rowOff>
    </xdr:from>
    <xdr:to>
      <xdr:col>67</xdr:col>
      <xdr:colOff>101600</xdr:colOff>
      <xdr:row>77</xdr:row>
      <xdr:rowOff>151616</xdr:rowOff>
    </xdr:to>
    <xdr:sp macro="" textlink="">
      <xdr:nvSpPr>
        <xdr:cNvPr id="641" name="楕円 640"/>
        <xdr:cNvSpPr/>
      </xdr:nvSpPr>
      <xdr:spPr>
        <a:xfrm>
          <a:off x="12763500" y="13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142743</xdr:rowOff>
    </xdr:from>
    <xdr:ext cx="534377" cy="259045"/>
    <xdr:sp macro="" textlink="">
      <xdr:nvSpPr>
        <xdr:cNvPr id="642" name="テキスト ボックス 641"/>
        <xdr:cNvSpPr txBox="1"/>
      </xdr:nvSpPr>
      <xdr:spPr>
        <a:xfrm>
          <a:off x="12547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170396</xdr:rowOff>
    </xdr:from>
    <xdr:to>
      <xdr:col>85</xdr:col>
      <xdr:colOff>127000</xdr:colOff>
      <xdr:row>99</xdr:row>
      <xdr:rowOff>677</xdr:rowOff>
    </xdr:to>
    <xdr:cxnSp macro="">
      <xdr:nvCxnSpPr>
        <xdr:cNvPr id="671" name="直線コネクタ 670"/>
        <xdr:cNvCxnSpPr/>
      </xdr:nvCxnSpPr>
      <xdr:spPr>
        <a:xfrm>
          <a:off x="15481300" y="16972496"/>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170396</xdr:rowOff>
    </xdr:from>
    <xdr:to>
      <xdr:col>81</xdr:col>
      <xdr:colOff>50800</xdr:colOff>
      <xdr:row>99</xdr:row>
      <xdr:rowOff>16066</xdr:rowOff>
    </xdr:to>
    <xdr:cxnSp macro="">
      <xdr:nvCxnSpPr>
        <xdr:cNvPr id="674" name="直線コネクタ 673"/>
        <xdr:cNvCxnSpPr/>
      </xdr:nvCxnSpPr>
      <xdr:spPr>
        <a:xfrm flipV="1">
          <a:off x="14592300" y="16972496"/>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6" name="テキスト ボックス 675"/>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16066</xdr:rowOff>
    </xdr:from>
    <xdr:to>
      <xdr:col>76</xdr:col>
      <xdr:colOff>114300</xdr:colOff>
      <xdr:row>99</xdr:row>
      <xdr:rowOff>19369</xdr:rowOff>
    </xdr:to>
    <xdr:cxnSp macro="">
      <xdr:nvCxnSpPr>
        <xdr:cNvPr id="677" name="直線コネクタ 676"/>
        <xdr:cNvCxnSpPr/>
      </xdr:nvCxnSpPr>
      <xdr:spPr>
        <a:xfrm flipV="1">
          <a:off x="13703300" y="16989616"/>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8" name="フローチャート: 判断 677"/>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9" name="テキスト ボックス 678"/>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16145</xdr:rowOff>
    </xdr:from>
    <xdr:to>
      <xdr:col>71</xdr:col>
      <xdr:colOff>177800</xdr:colOff>
      <xdr:row>99</xdr:row>
      <xdr:rowOff>19369</xdr:rowOff>
    </xdr:to>
    <xdr:cxnSp macro="">
      <xdr:nvCxnSpPr>
        <xdr:cNvPr id="680" name="直線コネクタ 679"/>
        <xdr:cNvCxnSpPr/>
      </xdr:nvCxnSpPr>
      <xdr:spPr>
        <a:xfrm>
          <a:off x="12814300" y="16989695"/>
          <a:ext cx="8890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1" name="フローチャート: 判断 680"/>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2" name="テキスト ボックス 681"/>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3" name="フローチャート: 判断 682"/>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4" name="テキスト ボックス 683"/>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121327</xdr:rowOff>
    </xdr:from>
    <xdr:to>
      <xdr:col>85</xdr:col>
      <xdr:colOff>177800</xdr:colOff>
      <xdr:row>99</xdr:row>
      <xdr:rowOff>51477</xdr:rowOff>
    </xdr:to>
    <xdr:sp macro="" textlink="">
      <xdr:nvSpPr>
        <xdr:cNvPr id="690" name="楕円 689"/>
        <xdr:cNvSpPr/>
      </xdr:nvSpPr>
      <xdr:spPr>
        <a:xfrm>
          <a:off x="16268700" y="169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91"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119596</xdr:rowOff>
    </xdr:from>
    <xdr:to>
      <xdr:col>81</xdr:col>
      <xdr:colOff>101600</xdr:colOff>
      <xdr:row>99</xdr:row>
      <xdr:rowOff>49746</xdr:rowOff>
    </xdr:to>
    <xdr:sp macro="" textlink="">
      <xdr:nvSpPr>
        <xdr:cNvPr id="692" name="楕円 691"/>
        <xdr:cNvSpPr/>
      </xdr:nvSpPr>
      <xdr:spPr>
        <a:xfrm>
          <a:off x="15430500" y="169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40873</xdr:rowOff>
    </xdr:from>
    <xdr:ext cx="534377" cy="259045"/>
    <xdr:sp macro="" textlink="">
      <xdr:nvSpPr>
        <xdr:cNvPr id="693" name="テキスト ボックス 692"/>
        <xdr:cNvSpPr txBox="1"/>
      </xdr:nvSpPr>
      <xdr:spPr>
        <a:xfrm>
          <a:off x="15214111" y="1701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136716</xdr:rowOff>
    </xdr:from>
    <xdr:to>
      <xdr:col>76</xdr:col>
      <xdr:colOff>165100</xdr:colOff>
      <xdr:row>99</xdr:row>
      <xdr:rowOff>66866</xdr:rowOff>
    </xdr:to>
    <xdr:sp macro="" textlink="">
      <xdr:nvSpPr>
        <xdr:cNvPr id="694" name="楕円 693"/>
        <xdr:cNvSpPr/>
      </xdr:nvSpPr>
      <xdr:spPr>
        <a:xfrm>
          <a:off x="14541500" y="169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57993</xdr:rowOff>
    </xdr:from>
    <xdr:ext cx="534377" cy="259045"/>
    <xdr:sp macro="" textlink="">
      <xdr:nvSpPr>
        <xdr:cNvPr id="695" name="テキスト ボックス 694"/>
        <xdr:cNvSpPr txBox="1"/>
      </xdr:nvSpPr>
      <xdr:spPr>
        <a:xfrm>
          <a:off x="14325111" y="170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140019</xdr:rowOff>
    </xdr:from>
    <xdr:to>
      <xdr:col>72</xdr:col>
      <xdr:colOff>38100</xdr:colOff>
      <xdr:row>99</xdr:row>
      <xdr:rowOff>70169</xdr:rowOff>
    </xdr:to>
    <xdr:sp macro="" textlink="">
      <xdr:nvSpPr>
        <xdr:cNvPr id="696" name="楕円 695"/>
        <xdr:cNvSpPr/>
      </xdr:nvSpPr>
      <xdr:spPr>
        <a:xfrm>
          <a:off x="13652500" y="169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61296</xdr:rowOff>
    </xdr:from>
    <xdr:ext cx="534377" cy="259045"/>
    <xdr:sp macro="" textlink="">
      <xdr:nvSpPr>
        <xdr:cNvPr id="697" name="テキスト ボックス 696"/>
        <xdr:cNvSpPr txBox="1"/>
      </xdr:nvSpPr>
      <xdr:spPr>
        <a:xfrm>
          <a:off x="13436111" y="170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136795</xdr:rowOff>
    </xdr:from>
    <xdr:to>
      <xdr:col>67</xdr:col>
      <xdr:colOff>101600</xdr:colOff>
      <xdr:row>99</xdr:row>
      <xdr:rowOff>66945</xdr:rowOff>
    </xdr:to>
    <xdr:sp macro="" textlink="">
      <xdr:nvSpPr>
        <xdr:cNvPr id="698" name="楕円 697"/>
        <xdr:cNvSpPr/>
      </xdr:nvSpPr>
      <xdr:spPr>
        <a:xfrm>
          <a:off x="12763500" y="169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58072</xdr:rowOff>
    </xdr:from>
    <xdr:ext cx="534377" cy="259045"/>
    <xdr:sp macro="" textlink="">
      <xdr:nvSpPr>
        <xdr:cNvPr id="699" name="テキスト ボックス 698"/>
        <xdr:cNvSpPr txBox="1"/>
      </xdr:nvSpPr>
      <xdr:spPr>
        <a:xfrm>
          <a:off x="12547111" y="1703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1" name="直線コネクタ 720"/>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4"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5" name="直線コネクタ 724"/>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33264</xdr:rowOff>
    </xdr:from>
    <xdr:to>
      <xdr:col>116</xdr:col>
      <xdr:colOff>63500</xdr:colOff>
      <xdr:row>38</xdr:row>
      <xdr:rowOff>51963</xdr:rowOff>
    </xdr:to>
    <xdr:cxnSp macro="">
      <xdr:nvCxnSpPr>
        <xdr:cNvPr id="726" name="直線コネクタ 725"/>
        <xdr:cNvCxnSpPr/>
      </xdr:nvCxnSpPr>
      <xdr:spPr>
        <a:xfrm flipV="1">
          <a:off x="21323300" y="6548364"/>
          <a:ext cx="8382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7" name="投資及び出資金平均値テキスト"/>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8" name="フローチャート: 判断 727"/>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51963</xdr:rowOff>
    </xdr:from>
    <xdr:to>
      <xdr:col>111</xdr:col>
      <xdr:colOff>177800</xdr:colOff>
      <xdr:row>38</xdr:row>
      <xdr:rowOff>65862</xdr:rowOff>
    </xdr:to>
    <xdr:cxnSp macro="">
      <xdr:nvCxnSpPr>
        <xdr:cNvPr id="729" name="直線コネクタ 728"/>
        <xdr:cNvCxnSpPr/>
      </xdr:nvCxnSpPr>
      <xdr:spPr>
        <a:xfrm flipV="1">
          <a:off x="20434300" y="6567063"/>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0" name="フローチャート: 判断 729"/>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31" name="テキスト ボックス 730"/>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65862</xdr:rowOff>
    </xdr:from>
    <xdr:to>
      <xdr:col>107</xdr:col>
      <xdr:colOff>50800</xdr:colOff>
      <xdr:row>38</xdr:row>
      <xdr:rowOff>85613</xdr:rowOff>
    </xdr:to>
    <xdr:cxnSp macro="">
      <xdr:nvCxnSpPr>
        <xdr:cNvPr id="732" name="直線コネクタ 731"/>
        <xdr:cNvCxnSpPr/>
      </xdr:nvCxnSpPr>
      <xdr:spPr>
        <a:xfrm flipV="1">
          <a:off x="19545300" y="6580962"/>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3" name="フローチャート: 判断 732"/>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4" name="テキスト ボックス 733"/>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85613</xdr:rowOff>
    </xdr:from>
    <xdr:to>
      <xdr:col>102</xdr:col>
      <xdr:colOff>114300</xdr:colOff>
      <xdr:row>38</xdr:row>
      <xdr:rowOff>87625</xdr:rowOff>
    </xdr:to>
    <xdr:cxnSp macro="">
      <xdr:nvCxnSpPr>
        <xdr:cNvPr id="735" name="直線コネクタ 734"/>
        <xdr:cNvCxnSpPr/>
      </xdr:nvCxnSpPr>
      <xdr:spPr>
        <a:xfrm flipV="1">
          <a:off x="18656300" y="660071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6" name="フローチャート: 判断 735"/>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7" name="テキスト ボックス 736"/>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8" name="フローチャート: 判断 737"/>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9" name="テキスト ボックス 738"/>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153914</xdr:rowOff>
    </xdr:from>
    <xdr:to>
      <xdr:col>116</xdr:col>
      <xdr:colOff>114300</xdr:colOff>
      <xdr:row>38</xdr:row>
      <xdr:rowOff>84064</xdr:rowOff>
    </xdr:to>
    <xdr:sp macro="" textlink="">
      <xdr:nvSpPr>
        <xdr:cNvPr id="745" name="楕円 744"/>
        <xdr:cNvSpPr/>
      </xdr:nvSpPr>
      <xdr:spPr>
        <a:xfrm>
          <a:off x="22110700" y="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113291</xdr:rowOff>
    </xdr:from>
    <xdr:ext cx="469744" cy="259045"/>
    <xdr:sp macro="" textlink="">
      <xdr:nvSpPr>
        <xdr:cNvPr id="746" name="投資及び出資金該当値テキスト"/>
        <xdr:cNvSpPr txBox="1"/>
      </xdr:nvSpPr>
      <xdr:spPr>
        <a:xfrm>
          <a:off x="22212300" y="62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1163</xdr:rowOff>
    </xdr:from>
    <xdr:to>
      <xdr:col>112</xdr:col>
      <xdr:colOff>38100</xdr:colOff>
      <xdr:row>38</xdr:row>
      <xdr:rowOff>102763</xdr:rowOff>
    </xdr:to>
    <xdr:sp macro="" textlink="">
      <xdr:nvSpPr>
        <xdr:cNvPr id="747" name="楕円 746"/>
        <xdr:cNvSpPr/>
      </xdr:nvSpPr>
      <xdr:spPr>
        <a:xfrm>
          <a:off x="21272500" y="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119290</xdr:rowOff>
    </xdr:from>
    <xdr:ext cx="469744" cy="259045"/>
    <xdr:sp macro="" textlink="">
      <xdr:nvSpPr>
        <xdr:cNvPr id="748" name="テキスト ボックス 747"/>
        <xdr:cNvSpPr txBox="1"/>
      </xdr:nvSpPr>
      <xdr:spPr>
        <a:xfrm>
          <a:off x="21088428" y="62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15062</xdr:rowOff>
    </xdr:from>
    <xdr:to>
      <xdr:col>107</xdr:col>
      <xdr:colOff>101600</xdr:colOff>
      <xdr:row>38</xdr:row>
      <xdr:rowOff>116662</xdr:rowOff>
    </xdr:to>
    <xdr:sp macro="" textlink="">
      <xdr:nvSpPr>
        <xdr:cNvPr id="749" name="楕円 748"/>
        <xdr:cNvSpPr/>
      </xdr:nvSpPr>
      <xdr:spPr>
        <a:xfrm>
          <a:off x="20383500" y="65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133189</xdr:rowOff>
    </xdr:from>
    <xdr:ext cx="469744" cy="259045"/>
    <xdr:sp macro="" textlink="">
      <xdr:nvSpPr>
        <xdr:cNvPr id="750" name="テキスト ボックス 749"/>
        <xdr:cNvSpPr txBox="1"/>
      </xdr:nvSpPr>
      <xdr:spPr>
        <a:xfrm>
          <a:off x="20199428" y="63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34813</xdr:rowOff>
    </xdr:from>
    <xdr:to>
      <xdr:col>102</xdr:col>
      <xdr:colOff>165100</xdr:colOff>
      <xdr:row>38</xdr:row>
      <xdr:rowOff>136413</xdr:rowOff>
    </xdr:to>
    <xdr:sp macro="" textlink="">
      <xdr:nvSpPr>
        <xdr:cNvPr id="751" name="楕円 750"/>
        <xdr:cNvSpPr/>
      </xdr:nvSpPr>
      <xdr:spPr>
        <a:xfrm>
          <a:off x="19494500" y="65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152940</xdr:rowOff>
    </xdr:from>
    <xdr:ext cx="469744" cy="259045"/>
    <xdr:sp macro="" textlink="">
      <xdr:nvSpPr>
        <xdr:cNvPr id="752" name="テキスト ボックス 751"/>
        <xdr:cNvSpPr txBox="1"/>
      </xdr:nvSpPr>
      <xdr:spPr>
        <a:xfrm>
          <a:off x="19310428" y="63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3" name="楕円 752"/>
        <xdr:cNvSpPr/>
      </xdr:nvSpPr>
      <xdr:spPr>
        <a:xfrm>
          <a:off x="18605500" y="65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54" name="テキスト ボックス 753"/>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2"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119172</xdr:rowOff>
    </xdr:from>
    <xdr:to>
      <xdr:col>111</xdr:col>
      <xdr:colOff>177800</xdr:colOff>
      <xdr:row>58</xdr:row>
      <xdr:rowOff>139700</xdr:rowOff>
    </xdr:to>
    <xdr:cxnSp macro="">
      <xdr:nvCxnSpPr>
        <xdr:cNvPr id="784" name="直線コネクタ 783"/>
        <xdr:cNvCxnSpPr/>
      </xdr:nvCxnSpPr>
      <xdr:spPr>
        <a:xfrm>
          <a:off x="20434300" y="10063272"/>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6" name="テキスト ボックス 785"/>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119172</xdr:rowOff>
    </xdr:from>
    <xdr:to>
      <xdr:col>107</xdr:col>
      <xdr:colOff>50800</xdr:colOff>
      <xdr:row>58</xdr:row>
      <xdr:rowOff>139700</xdr:rowOff>
    </xdr:to>
    <xdr:cxnSp macro="">
      <xdr:nvCxnSpPr>
        <xdr:cNvPr id="787" name="直線コネクタ 786"/>
        <xdr:cNvCxnSpPr/>
      </xdr:nvCxnSpPr>
      <xdr:spPr>
        <a:xfrm flipV="1">
          <a:off x="19545300" y="10063272"/>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8" name="フローチャート: 判断 787"/>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9" name="テキスト ボックス 788"/>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111034</xdr:rowOff>
    </xdr:from>
    <xdr:to>
      <xdr:col>102</xdr:col>
      <xdr:colOff>114300</xdr:colOff>
      <xdr:row>58</xdr:row>
      <xdr:rowOff>139700</xdr:rowOff>
    </xdr:to>
    <xdr:cxnSp macro="">
      <xdr:nvCxnSpPr>
        <xdr:cNvPr id="790" name="直線コネクタ 789"/>
        <xdr:cNvCxnSpPr/>
      </xdr:nvCxnSpPr>
      <xdr:spPr>
        <a:xfrm>
          <a:off x="18656300" y="10055134"/>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91" name="フローチャート: 判断 790"/>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2" name="テキスト ボックス 791"/>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3" name="フローチャート: 判断 792"/>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4" name="テキスト ボックス 793"/>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68372</xdr:rowOff>
    </xdr:from>
    <xdr:to>
      <xdr:col>107</xdr:col>
      <xdr:colOff>101600</xdr:colOff>
      <xdr:row>58</xdr:row>
      <xdr:rowOff>169972</xdr:rowOff>
    </xdr:to>
    <xdr:sp macro="" textlink="">
      <xdr:nvSpPr>
        <xdr:cNvPr id="804" name="楕円 803"/>
        <xdr:cNvSpPr/>
      </xdr:nvSpPr>
      <xdr:spPr>
        <a:xfrm>
          <a:off x="203835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161099</xdr:rowOff>
    </xdr:from>
    <xdr:ext cx="378565" cy="259045"/>
    <xdr:sp macro="" textlink="">
      <xdr:nvSpPr>
        <xdr:cNvPr id="805" name="テキスト ボックス 804"/>
        <xdr:cNvSpPr txBox="1"/>
      </xdr:nvSpPr>
      <xdr:spPr>
        <a:xfrm>
          <a:off x="20245017" y="1010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60234</xdr:rowOff>
    </xdr:from>
    <xdr:to>
      <xdr:col>98</xdr:col>
      <xdr:colOff>38100</xdr:colOff>
      <xdr:row>58</xdr:row>
      <xdr:rowOff>161834</xdr:rowOff>
    </xdr:to>
    <xdr:sp macro="" textlink="">
      <xdr:nvSpPr>
        <xdr:cNvPr id="808" name="楕円 807"/>
        <xdr:cNvSpPr/>
      </xdr:nvSpPr>
      <xdr:spPr>
        <a:xfrm>
          <a:off x="18605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152961</xdr:rowOff>
    </xdr:from>
    <xdr:ext cx="378565" cy="259045"/>
    <xdr:sp macro="" textlink="">
      <xdr:nvSpPr>
        <xdr:cNvPr id="809" name="テキスト ボックス 808"/>
        <xdr:cNvSpPr txBox="1"/>
      </xdr:nvSpPr>
      <xdr:spPr>
        <a:xfrm>
          <a:off x="18467017" y="1009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115926</xdr:rowOff>
    </xdr:from>
    <xdr:to>
      <xdr:col>116</xdr:col>
      <xdr:colOff>63500</xdr:colOff>
      <xdr:row>77</xdr:row>
      <xdr:rowOff>130657</xdr:rowOff>
    </xdr:to>
    <xdr:cxnSp macro="">
      <xdr:nvCxnSpPr>
        <xdr:cNvPr id="839" name="直線コネクタ 838"/>
        <xdr:cNvCxnSpPr/>
      </xdr:nvCxnSpPr>
      <xdr:spPr>
        <a:xfrm>
          <a:off x="21323300" y="13317576"/>
          <a:ext cx="8382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40"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115926</xdr:rowOff>
    </xdr:from>
    <xdr:to>
      <xdr:col>111</xdr:col>
      <xdr:colOff>177800</xdr:colOff>
      <xdr:row>77</xdr:row>
      <xdr:rowOff>124867</xdr:rowOff>
    </xdr:to>
    <xdr:cxnSp macro="">
      <xdr:nvCxnSpPr>
        <xdr:cNvPr id="842" name="直線コネクタ 841"/>
        <xdr:cNvCxnSpPr/>
      </xdr:nvCxnSpPr>
      <xdr:spPr>
        <a:xfrm flipV="1">
          <a:off x="20434300" y="13317576"/>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4" name="テキスト ボックス 843"/>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124867</xdr:rowOff>
    </xdr:from>
    <xdr:to>
      <xdr:col>107</xdr:col>
      <xdr:colOff>50800</xdr:colOff>
      <xdr:row>77</xdr:row>
      <xdr:rowOff>169583</xdr:rowOff>
    </xdr:to>
    <xdr:cxnSp macro="">
      <xdr:nvCxnSpPr>
        <xdr:cNvPr id="845" name="直線コネクタ 844"/>
        <xdr:cNvCxnSpPr/>
      </xdr:nvCxnSpPr>
      <xdr:spPr>
        <a:xfrm flipV="1">
          <a:off x="19545300" y="13326517"/>
          <a:ext cx="889000" cy="4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6" name="フローチャート: 判断 845"/>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7" name="テキスト ボックス 846"/>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169583</xdr:rowOff>
    </xdr:from>
    <xdr:to>
      <xdr:col>102</xdr:col>
      <xdr:colOff>114300</xdr:colOff>
      <xdr:row>78</xdr:row>
      <xdr:rowOff>30835</xdr:rowOff>
    </xdr:to>
    <xdr:cxnSp macro="">
      <xdr:nvCxnSpPr>
        <xdr:cNvPr id="848" name="直線コネクタ 847"/>
        <xdr:cNvCxnSpPr/>
      </xdr:nvCxnSpPr>
      <xdr:spPr>
        <a:xfrm flipV="1">
          <a:off x="18656300" y="13371233"/>
          <a:ext cx="8890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9" name="フローチャート: 判断 848"/>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50" name="テキスト ボックス 849"/>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51" name="フローチャート: 判断 850"/>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2" name="テキスト ボックス 851"/>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79857</xdr:rowOff>
    </xdr:from>
    <xdr:to>
      <xdr:col>116</xdr:col>
      <xdr:colOff>114300</xdr:colOff>
      <xdr:row>78</xdr:row>
      <xdr:rowOff>10007</xdr:rowOff>
    </xdr:to>
    <xdr:sp macro="" textlink="">
      <xdr:nvSpPr>
        <xdr:cNvPr id="858" name="楕円 857"/>
        <xdr:cNvSpPr/>
      </xdr:nvSpPr>
      <xdr:spPr>
        <a:xfrm>
          <a:off x="22110700" y="132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58284</xdr:rowOff>
    </xdr:from>
    <xdr:ext cx="534377" cy="259045"/>
    <xdr:sp macro="" textlink="">
      <xdr:nvSpPr>
        <xdr:cNvPr id="859" name="繰出金該当値テキスト"/>
        <xdr:cNvSpPr txBox="1"/>
      </xdr:nvSpPr>
      <xdr:spPr>
        <a:xfrm>
          <a:off x="22212300" y="132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65126</xdr:rowOff>
    </xdr:from>
    <xdr:to>
      <xdr:col>112</xdr:col>
      <xdr:colOff>38100</xdr:colOff>
      <xdr:row>77</xdr:row>
      <xdr:rowOff>166726</xdr:rowOff>
    </xdr:to>
    <xdr:sp macro="" textlink="">
      <xdr:nvSpPr>
        <xdr:cNvPr id="860" name="楕円 859"/>
        <xdr:cNvSpPr/>
      </xdr:nvSpPr>
      <xdr:spPr>
        <a:xfrm>
          <a:off x="21272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157853</xdr:rowOff>
    </xdr:from>
    <xdr:ext cx="534377" cy="259045"/>
    <xdr:sp macro="" textlink="">
      <xdr:nvSpPr>
        <xdr:cNvPr id="861" name="テキスト ボックス 860"/>
        <xdr:cNvSpPr txBox="1"/>
      </xdr:nvSpPr>
      <xdr:spPr>
        <a:xfrm>
          <a:off x="21056111" y="133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74067</xdr:rowOff>
    </xdr:from>
    <xdr:to>
      <xdr:col>107</xdr:col>
      <xdr:colOff>101600</xdr:colOff>
      <xdr:row>78</xdr:row>
      <xdr:rowOff>4217</xdr:rowOff>
    </xdr:to>
    <xdr:sp macro="" textlink="">
      <xdr:nvSpPr>
        <xdr:cNvPr id="862" name="楕円 861"/>
        <xdr:cNvSpPr/>
      </xdr:nvSpPr>
      <xdr:spPr>
        <a:xfrm>
          <a:off x="20383500" y="13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166794</xdr:rowOff>
    </xdr:from>
    <xdr:ext cx="534377" cy="259045"/>
    <xdr:sp macro="" textlink="">
      <xdr:nvSpPr>
        <xdr:cNvPr id="863" name="テキスト ボックス 862"/>
        <xdr:cNvSpPr txBox="1"/>
      </xdr:nvSpPr>
      <xdr:spPr>
        <a:xfrm>
          <a:off x="20167111" y="133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118783</xdr:rowOff>
    </xdr:from>
    <xdr:to>
      <xdr:col>102</xdr:col>
      <xdr:colOff>165100</xdr:colOff>
      <xdr:row>78</xdr:row>
      <xdr:rowOff>48933</xdr:rowOff>
    </xdr:to>
    <xdr:sp macro="" textlink="">
      <xdr:nvSpPr>
        <xdr:cNvPr id="864" name="楕円 863"/>
        <xdr:cNvSpPr/>
      </xdr:nvSpPr>
      <xdr:spPr>
        <a:xfrm>
          <a:off x="19494500" y="133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40060</xdr:rowOff>
    </xdr:from>
    <xdr:ext cx="534377" cy="259045"/>
    <xdr:sp macro="" textlink="">
      <xdr:nvSpPr>
        <xdr:cNvPr id="865" name="テキスト ボックス 864"/>
        <xdr:cNvSpPr txBox="1"/>
      </xdr:nvSpPr>
      <xdr:spPr>
        <a:xfrm>
          <a:off x="19278111" y="1341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151485</xdr:rowOff>
    </xdr:from>
    <xdr:to>
      <xdr:col>98</xdr:col>
      <xdr:colOff>38100</xdr:colOff>
      <xdr:row>78</xdr:row>
      <xdr:rowOff>81635</xdr:rowOff>
    </xdr:to>
    <xdr:sp macro="" textlink="">
      <xdr:nvSpPr>
        <xdr:cNvPr id="866" name="楕円 865"/>
        <xdr:cNvSpPr/>
      </xdr:nvSpPr>
      <xdr:spPr>
        <a:xfrm>
          <a:off x="18605500" y="1335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72762</xdr:rowOff>
    </xdr:from>
    <xdr:ext cx="534377" cy="259045"/>
    <xdr:sp macro="" textlink="">
      <xdr:nvSpPr>
        <xdr:cNvPr id="867" name="テキスト ボックス 866"/>
        <xdr:cNvSpPr txBox="1"/>
      </xdr:nvSpPr>
      <xdr:spPr>
        <a:xfrm>
          <a:off x="18389111" y="134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5,054</a:t>
          </a:r>
          <a:r>
            <a:rPr kumimoji="1" lang="ja-JP" altLang="en-US" sz="1300">
              <a:latin typeface="ＭＳ Ｐゴシック" panose="020B0600070205080204" pitchFamily="50" charset="-128"/>
              <a:ea typeface="ＭＳ Ｐゴシック" panose="020B0600070205080204" pitchFamily="50" charset="-128"/>
            </a:rPr>
            <a:t>円の減少となっている。これは、平成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年度に大規模事業（こども園建設事業）があったことによるものである。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年間の推移でみると大規模な事業が無い年は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4,750</a:t>
          </a:r>
          <a:r>
            <a:rPr kumimoji="1" lang="ja-JP" altLang="en-US" sz="1300">
              <a:latin typeface="ＭＳ Ｐゴシック" panose="020B0600070205080204" pitchFamily="50" charset="-128"/>
              <a:ea typeface="ＭＳ Ｐゴシック" panose="020B0600070205080204" pitchFamily="50" charset="-128"/>
            </a:rPr>
            <a:t>円で直近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か年では増加傾向にある。（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市町村財政比較分析表などでも示したが、業務システムの電算化やセキュリティ強化対策、国の経済対策に伴う施策など、国の施策や取り組みに合わせた事業実施のほか、ふるさと寄附受付業務に伴う支出や公共施設等の維持補修経費の増加、臨時職員の増員に伴う賃金の増加によるものである。適正かつ確実な事務の執行や住民サービスの維持のためには増加は免れない部分もあるが、さらなる簡素化、効率化により上昇を最小限に抑えていく。</a:t>
          </a:r>
        </a:p>
        <a:p>
          <a:r>
            <a:rPr kumimoji="1" lang="ja-JP" altLang="en-US" sz="1300">
              <a:latin typeface="ＭＳ Ｐゴシック" panose="020B0600070205080204" pitchFamily="50" charset="-128"/>
              <a:ea typeface="ＭＳ Ｐゴシック" panose="020B0600070205080204" pitchFamily="50" charset="-128"/>
            </a:rPr>
            <a:t>　人件費については、類似団体と比較すると、</a:t>
          </a:r>
          <a:r>
            <a:rPr kumimoji="1" lang="en-US" altLang="ja-JP" sz="1300">
              <a:latin typeface="ＭＳ Ｐゴシック" panose="020B0600070205080204" pitchFamily="50" charset="-128"/>
              <a:ea typeface="ＭＳ Ｐゴシック" panose="020B0600070205080204" pitchFamily="50" charset="-128"/>
            </a:rPr>
            <a:t>18,845</a:t>
          </a:r>
          <a:r>
            <a:rPr kumimoji="1" lang="ja-JP" altLang="en-US" sz="1300">
              <a:latin typeface="ＭＳ Ｐゴシック" panose="020B0600070205080204" pitchFamily="50" charset="-128"/>
              <a:ea typeface="ＭＳ Ｐゴシック" panose="020B0600070205080204" pitchFamily="50" charset="-128"/>
            </a:rPr>
            <a:t>円低くなっているものの、平成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年度から特別職を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名増加したことや給与改定により、前年度と比較し</a:t>
          </a:r>
          <a:r>
            <a:rPr kumimoji="1" lang="en-US" altLang="ja-JP" sz="1300">
              <a:latin typeface="ＭＳ Ｐゴシック" panose="020B0600070205080204" pitchFamily="50" charset="-128"/>
              <a:ea typeface="ＭＳ Ｐゴシック" panose="020B0600070205080204" pitchFamily="50" charset="-128"/>
            </a:rPr>
            <a:t>5,590</a:t>
          </a:r>
          <a:r>
            <a:rPr kumimoji="1" lang="ja-JP" altLang="en-US" sz="1300">
              <a:latin typeface="ＭＳ Ｐゴシック" panose="020B0600070205080204" pitchFamily="50" charset="-128"/>
              <a:ea typeface="ＭＳ Ｐゴシック" panose="020B0600070205080204" pitchFamily="50" charset="-128"/>
            </a:rPr>
            <a:t>円増加している。町にとって適正でかつ住民の理解が得られる給与水準の維持に努めていく。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9,525</a:t>
          </a:r>
          <a:r>
            <a:rPr kumimoji="1" lang="ja-JP" altLang="en-US" sz="1300">
              <a:latin typeface="ＭＳ Ｐゴシック" panose="020B0600070205080204" pitchFamily="50" charset="-128"/>
              <a:ea typeface="ＭＳ Ｐゴシック" panose="020B0600070205080204" pitchFamily="50" charset="-128"/>
            </a:rPr>
            <a:t>円となっており、直近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か年では高齢化に伴い増加傾向にあったが、少子化の影響もあり、国の経済対策分（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を除けば横ばいで推移すると見込む。町の高齢化率が高いものの、高齢者のうち移住者の占める割合が高いとみられ、類似団体と比較すると低い水準にある。全体的にみると類似団体に比べて一人当たりの経費は低い水準にある。これは当町は面積が小さく、施設も集約化できているため、比較的効率的に行政サービスが提供できる地理的環境にあることがいえる。引き続き事務事業の簡素化、効率化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7,611
7,571
24.86
3,911,197
3,756,034
147,626
2,358,847
3,188,663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115062</xdr:rowOff>
    </xdr:from>
    <xdr:to>
      <xdr:col>24</xdr:col>
      <xdr:colOff>63500</xdr:colOff>
      <xdr:row>36</xdr:row>
      <xdr:rowOff>136144</xdr:rowOff>
    </xdr:to>
    <xdr:cxnSp macro="">
      <xdr:nvCxnSpPr>
        <xdr:cNvPr id="61" name="直線コネクタ 60"/>
        <xdr:cNvCxnSpPr/>
      </xdr:nvCxnSpPr>
      <xdr:spPr>
        <a:xfrm flipV="1">
          <a:off x="3797300" y="6287262"/>
          <a:ext cx="8382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101854</xdr:rowOff>
    </xdr:from>
    <xdr:to>
      <xdr:col>19</xdr:col>
      <xdr:colOff>177800</xdr:colOff>
      <xdr:row>36</xdr:row>
      <xdr:rowOff>136144</xdr:rowOff>
    </xdr:to>
    <xdr:cxnSp macro="">
      <xdr:nvCxnSpPr>
        <xdr:cNvPr id="64" name="直線コネクタ 63"/>
        <xdr:cNvCxnSpPr/>
      </xdr:nvCxnSpPr>
      <xdr:spPr>
        <a:xfrm>
          <a:off x="2908300" y="62740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101854</xdr:rowOff>
    </xdr:from>
    <xdr:to>
      <xdr:col>15</xdr:col>
      <xdr:colOff>50800</xdr:colOff>
      <xdr:row>36</xdr:row>
      <xdr:rowOff>116332</xdr:rowOff>
    </xdr:to>
    <xdr:cxnSp macro="">
      <xdr:nvCxnSpPr>
        <xdr:cNvPr id="67" name="直線コネクタ 66"/>
        <xdr:cNvCxnSpPr/>
      </xdr:nvCxnSpPr>
      <xdr:spPr>
        <a:xfrm flipV="1">
          <a:off x="2019300" y="6274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116332</xdr:rowOff>
    </xdr:from>
    <xdr:to>
      <xdr:col>10</xdr:col>
      <xdr:colOff>114300</xdr:colOff>
      <xdr:row>36</xdr:row>
      <xdr:rowOff>148336</xdr:rowOff>
    </xdr:to>
    <xdr:cxnSp macro="">
      <xdr:nvCxnSpPr>
        <xdr:cNvPr id="70" name="直線コネクタ 69"/>
        <xdr:cNvCxnSpPr/>
      </xdr:nvCxnSpPr>
      <xdr:spPr>
        <a:xfrm flipV="1">
          <a:off x="1130300" y="62885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64262</xdr:rowOff>
    </xdr:from>
    <xdr:to>
      <xdr:col>24</xdr:col>
      <xdr:colOff>114300</xdr:colOff>
      <xdr:row>36</xdr:row>
      <xdr:rowOff>165862</xdr:rowOff>
    </xdr:to>
    <xdr:sp macro="" textlink="">
      <xdr:nvSpPr>
        <xdr:cNvPr id="80" name="楕円 79"/>
        <xdr:cNvSpPr/>
      </xdr:nvSpPr>
      <xdr:spPr>
        <a:xfrm>
          <a:off x="45847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87139</xdr:rowOff>
    </xdr:from>
    <xdr:ext cx="469744" cy="259045"/>
    <xdr:sp macro="" textlink="">
      <xdr:nvSpPr>
        <xdr:cNvPr id="81" name="議会費該当値テキスト"/>
        <xdr:cNvSpPr txBox="1"/>
      </xdr:nvSpPr>
      <xdr:spPr>
        <a:xfrm>
          <a:off x="4686300" y="60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85344</xdr:rowOff>
    </xdr:from>
    <xdr:to>
      <xdr:col>20</xdr:col>
      <xdr:colOff>38100</xdr:colOff>
      <xdr:row>37</xdr:row>
      <xdr:rowOff>15494</xdr:rowOff>
    </xdr:to>
    <xdr:sp macro="" textlink="">
      <xdr:nvSpPr>
        <xdr:cNvPr id="82" name="楕円 81"/>
        <xdr:cNvSpPr/>
      </xdr:nvSpPr>
      <xdr:spPr>
        <a:xfrm>
          <a:off x="37465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32021</xdr:rowOff>
    </xdr:from>
    <xdr:ext cx="469744" cy="259045"/>
    <xdr:sp macro="" textlink="">
      <xdr:nvSpPr>
        <xdr:cNvPr id="83" name="テキスト ボックス 82"/>
        <xdr:cNvSpPr txBox="1"/>
      </xdr:nvSpPr>
      <xdr:spPr>
        <a:xfrm>
          <a:off x="3562428" y="603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51054</xdr:rowOff>
    </xdr:from>
    <xdr:to>
      <xdr:col>15</xdr:col>
      <xdr:colOff>101600</xdr:colOff>
      <xdr:row>36</xdr:row>
      <xdr:rowOff>152654</xdr:rowOff>
    </xdr:to>
    <xdr:sp macro="" textlink="">
      <xdr:nvSpPr>
        <xdr:cNvPr id="84" name="楕円 83"/>
        <xdr:cNvSpPr/>
      </xdr:nvSpPr>
      <xdr:spPr>
        <a:xfrm>
          <a:off x="2857500" y="62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143781</xdr:rowOff>
    </xdr:from>
    <xdr:ext cx="469744" cy="259045"/>
    <xdr:sp macro="" textlink="">
      <xdr:nvSpPr>
        <xdr:cNvPr id="85" name="テキスト ボックス 84"/>
        <xdr:cNvSpPr txBox="1"/>
      </xdr:nvSpPr>
      <xdr:spPr>
        <a:xfrm>
          <a:off x="2673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65532</xdr:rowOff>
    </xdr:from>
    <xdr:to>
      <xdr:col>10</xdr:col>
      <xdr:colOff>165100</xdr:colOff>
      <xdr:row>36</xdr:row>
      <xdr:rowOff>167132</xdr:rowOff>
    </xdr:to>
    <xdr:sp macro="" textlink="">
      <xdr:nvSpPr>
        <xdr:cNvPr id="86" name="楕円 85"/>
        <xdr:cNvSpPr/>
      </xdr:nvSpPr>
      <xdr:spPr>
        <a:xfrm>
          <a:off x="1968500" y="62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158259</xdr:rowOff>
    </xdr:from>
    <xdr:ext cx="469744" cy="259045"/>
    <xdr:sp macro="" textlink="">
      <xdr:nvSpPr>
        <xdr:cNvPr id="87" name="テキスト ボックス 86"/>
        <xdr:cNvSpPr txBox="1"/>
      </xdr:nvSpPr>
      <xdr:spPr>
        <a:xfrm>
          <a:off x="1784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97536</xdr:rowOff>
    </xdr:from>
    <xdr:to>
      <xdr:col>6</xdr:col>
      <xdr:colOff>38100</xdr:colOff>
      <xdr:row>37</xdr:row>
      <xdr:rowOff>27686</xdr:rowOff>
    </xdr:to>
    <xdr:sp macro="" textlink="">
      <xdr:nvSpPr>
        <xdr:cNvPr id="88" name="楕円 87"/>
        <xdr:cNvSpPr/>
      </xdr:nvSpPr>
      <xdr:spPr>
        <a:xfrm>
          <a:off x="1079500" y="6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18813</xdr:rowOff>
    </xdr:from>
    <xdr:ext cx="469744" cy="259045"/>
    <xdr:sp macro="" textlink="">
      <xdr:nvSpPr>
        <xdr:cNvPr id="89" name="テキスト ボックス 88"/>
        <xdr:cNvSpPr txBox="1"/>
      </xdr:nvSpPr>
      <xdr:spPr>
        <a:xfrm>
          <a:off x="895428"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65307</xdr:rowOff>
    </xdr:from>
    <xdr:to>
      <xdr:col>24</xdr:col>
      <xdr:colOff>63500</xdr:colOff>
      <xdr:row>58</xdr:row>
      <xdr:rowOff>67488</xdr:rowOff>
    </xdr:to>
    <xdr:cxnSp macro="">
      <xdr:nvCxnSpPr>
        <xdr:cNvPr id="118" name="直線コネクタ 117"/>
        <xdr:cNvCxnSpPr/>
      </xdr:nvCxnSpPr>
      <xdr:spPr>
        <a:xfrm>
          <a:off x="3797300" y="10009407"/>
          <a:ext cx="8382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65307</xdr:rowOff>
    </xdr:from>
    <xdr:to>
      <xdr:col>19</xdr:col>
      <xdr:colOff>177800</xdr:colOff>
      <xdr:row>58</xdr:row>
      <xdr:rowOff>91960</xdr:rowOff>
    </xdr:to>
    <xdr:cxnSp macro="">
      <xdr:nvCxnSpPr>
        <xdr:cNvPr id="121" name="直線コネクタ 120"/>
        <xdr:cNvCxnSpPr/>
      </xdr:nvCxnSpPr>
      <xdr:spPr>
        <a:xfrm flipV="1">
          <a:off x="2908300" y="10009407"/>
          <a:ext cx="889000" cy="2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91960</xdr:rowOff>
    </xdr:from>
    <xdr:to>
      <xdr:col>15</xdr:col>
      <xdr:colOff>50800</xdr:colOff>
      <xdr:row>58</xdr:row>
      <xdr:rowOff>110972</xdr:rowOff>
    </xdr:to>
    <xdr:cxnSp macro="">
      <xdr:nvCxnSpPr>
        <xdr:cNvPr id="124" name="直線コネクタ 123"/>
        <xdr:cNvCxnSpPr/>
      </xdr:nvCxnSpPr>
      <xdr:spPr>
        <a:xfrm flipV="1">
          <a:off x="2019300" y="10036060"/>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110972</xdr:rowOff>
    </xdr:from>
    <xdr:to>
      <xdr:col>10</xdr:col>
      <xdr:colOff>114300</xdr:colOff>
      <xdr:row>58</xdr:row>
      <xdr:rowOff>110989</xdr:rowOff>
    </xdr:to>
    <xdr:cxnSp macro="">
      <xdr:nvCxnSpPr>
        <xdr:cNvPr id="127" name="直線コネクタ 126"/>
        <xdr:cNvCxnSpPr/>
      </xdr:nvCxnSpPr>
      <xdr:spPr>
        <a:xfrm flipV="1">
          <a:off x="1130300" y="1005507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16688</xdr:rowOff>
    </xdr:from>
    <xdr:to>
      <xdr:col>24</xdr:col>
      <xdr:colOff>114300</xdr:colOff>
      <xdr:row>58</xdr:row>
      <xdr:rowOff>118288</xdr:rowOff>
    </xdr:to>
    <xdr:sp macro="" textlink="">
      <xdr:nvSpPr>
        <xdr:cNvPr id="137" name="楕円 136"/>
        <xdr:cNvSpPr/>
      </xdr:nvSpPr>
      <xdr:spPr>
        <a:xfrm>
          <a:off x="4584700" y="99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103065</xdr:rowOff>
    </xdr:from>
    <xdr:ext cx="599010" cy="259045"/>
    <xdr:sp macro="" textlink="">
      <xdr:nvSpPr>
        <xdr:cNvPr id="138" name="総務費該当値テキスト"/>
        <xdr:cNvSpPr txBox="1"/>
      </xdr:nvSpPr>
      <xdr:spPr>
        <a:xfrm>
          <a:off x="4686300" y="987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14507</xdr:rowOff>
    </xdr:from>
    <xdr:to>
      <xdr:col>20</xdr:col>
      <xdr:colOff>38100</xdr:colOff>
      <xdr:row>58</xdr:row>
      <xdr:rowOff>116107</xdr:rowOff>
    </xdr:to>
    <xdr:sp macro="" textlink="">
      <xdr:nvSpPr>
        <xdr:cNvPr id="139" name="楕円 138"/>
        <xdr:cNvSpPr/>
      </xdr:nvSpPr>
      <xdr:spPr>
        <a:xfrm>
          <a:off x="3746500" y="99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107234</xdr:rowOff>
    </xdr:from>
    <xdr:ext cx="599010" cy="259045"/>
    <xdr:sp macro="" textlink="">
      <xdr:nvSpPr>
        <xdr:cNvPr id="140" name="テキスト ボックス 139"/>
        <xdr:cNvSpPr txBox="1"/>
      </xdr:nvSpPr>
      <xdr:spPr>
        <a:xfrm>
          <a:off x="3497795" y="1005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41160</xdr:rowOff>
    </xdr:from>
    <xdr:to>
      <xdr:col>15</xdr:col>
      <xdr:colOff>101600</xdr:colOff>
      <xdr:row>58</xdr:row>
      <xdr:rowOff>142760</xdr:rowOff>
    </xdr:to>
    <xdr:sp macro="" textlink="">
      <xdr:nvSpPr>
        <xdr:cNvPr id="141" name="楕円 140"/>
        <xdr:cNvSpPr/>
      </xdr:nvSpPr>
      <xdr:spPr>
        <a:xfrm>
          <a:off x="2857500" y="99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133887</xdr:rowOff>
    </xdr:from>
    <xdr:ext cx="534377" cy="259045"/>
    <xdr:sp macro="" textlink="">
      <xdr:nvSpPr>
        <xdr:cNvPr id="142" name="テキスト ボックス 141"/>
        <xdr:cNvSpPr txBox="1"/>
      </xdr:nvSpPr>
      <xdr:spPr>
        <a:xfrm>
          <a:off x="2641111" y="1007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60172</xdr:rowOff>
    </xdr:from>
    <xdr:to>
      <xdr:col>10</xdr:col>
      <xdr:colOff>165100</xdr:colOff>
      <xdr:row>58</xdr:row>
      <xdr:rowOff>161772</xdr:rowOff>
    </xdr:to>
    <xdr:sp macro="" textlink="">
      <xdr:nvSpPr>
        <xdr:cNvPr id="143" name="楕円 142"/>
        <xdr:cNvSpPr/>
      </xdr:nvSpPr>
      <xdr:spPr>
        <a:xfrm>
          <a:off x="1968500" y="100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152899</xdr:rowOff>
    </xdr:from>
    <xdr:ext cx="534377" cy="259045"/>
    <xdr:sp macro="" textlink="">
      <xdr:nvSpPr>
        <xdr:cNvPr id="144" name="テキスト ボックス 143"/>
        <xdr:cNvSpPr txBox="1"/>
      </xdr:nvSpPr>
      <xdr:spPr>
        <a:xfrm>
          <a:off x="1752111" y="100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60189</xdr:rowOff>
    </xdr:from>
    <xdr:to>
      <xdr:col>6</xdr:col>
      <xdr:colOff>38100</xdr:colOff>
      <xdr:row>58</xdr:row>
      <xdr:rowOff>161789</xdr:rowOff>
    </xdr:to>
    <xdr:sp macro="" textlink="">
      <xdr:nvSpPr>
        <xdr:cNvPr id="145" name="楕円 144"/>
        <xdr:cNvSpPr/>
      </xdr:nvSpPr>
      <xdr:spPr>
        <a:xfrm>
          <a:off x="1079500" y="10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152916</xdr:rowOff>
    </xdr:from>
    <xdr:ext cx="534377" cy="259045"/>
    <xdr:sp macro="" textlink="">
      <xdr:nvSpPr>
        <xdr:cNvPr id="146" name="テキスト ボックス 145"/>
        <xdr:cNvSpPr txBox="1"/>
      </xdr:nvSpPr>
      <xdr:spPr>
        <a:xfrm>
          <a:off x="863111" y="100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35720</xdr:rowOff>
    </xdr:from>
    <xdr:to>
      <xdr:col>24</xdr:col>
      <xdr:colOff>63500</xdr:colOff>
      <xdr:row>77</xdr:row>
      <xdr:rowOff>114151</xdr:rowOff>
    </xdr:to>
    <xdr:cxnSp macro="">
      <xdr:nvCxnSpPr>
        <xdr:cNvPr id="178" name="直線コネクタ 177"/>
        <xdr:cNvCxnSpPr/>
      </xdr:nvCxnSpPr>
      <xdr:spPr>
        <a:xfrm>
          <a:off x="3797300" y="12551570"/>
          <a:ext cx="838200" cy="76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35720</xdr:rowOff>
    </xdr:from>
    <xdr:to>
      <xdr:col>19</xdr:col>
      <xdr:colOff>177800</xdr:colOff>
      <xdr:row>77</xdr:row>
      <xdr:rowOff>127257</xdr:rowOff>
    </xdr:to>
    <xdr:cxnSp macro="">
      <xdr:nvCxnSpPr>
        <xdr:cNvPr id="181" name="直線コネクタ 180"/>
        <xdr:cNvCxnSpPr/>
      </xdr:nvCxnSpPr>
      <xdr:spPr>
        <a:xfrm flipV="1">
          <a:off x="2908300" y="12551570"/>
          <a:ext cx="889000" cy="77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127257</xdr:rowOff>
    </xdr:from>
    <xdr:to>
      <xdr:col>15</xdr:col>
      <xdr:colOff>50800</xdr:colOff>
      <xdr:row>77</xdr:row>
      <xdr:rowOff>139080</xdr:rowOff>
    </xdr:to>
    <xdr:cxnSp macro="">
      <xdr:nvCxnSpPr>
        <xdr:cNvPr id="184" name="直線コネクタ 183"/>
        <xdr:cNvCxnSpPr/>
      </xdr:nvCxnSpPr>
      <xdr:spPr>
        <a:xfrm flipV="1">
          <a:off x="2019300" y="13328907"/>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139080</xdr:rowOff>
    </xdr:from>
    <xdr:to>
      <xdr:col>10</xdr:col>
      <xdr:colOff>114300</xdr:colOff>
      <xdr:row>78</xdr:row>
      <xdr:rowOff>115218</xdr:rowOff>
    </xdr:to>
    <xdr:cxnSp macro="">
      <xdr:nvCxnSpPr>
        <xdr:cNvPr id="187" name="直線コネクタ 186"/>
        <xdr:cNvCxnSpPr/>
      </xdr:nvCxnSpPr>
      <xdr:spPr>
        <a:xfrm flipV="1">
          <a:off x="1130300" y="13340730"/>
          <a:ext cx="889000" cy="1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63351</xdr:rowOff>
    </xdr:from>
    <xdr:to>
      <xdr:col>24</xdr:col>
      <xdr:colOff>114300</xdr:colOff>
      <xdr:row>77</xdr:row>
      <xdr:rowOff>164951</xdr:rowOff>
    </xdr:to>
    <xdr:sp macro="" textlink="">
      <xdr:nvSpPr>
        <xdr:cNvPr id="197" name="楕円 196"/>
        <xdr:cNvSpPr/>
      </xdr:nvSpPr>
      <xdr:spPr>
        <a:xfrm>
          <a:off x="4584700" y="132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149728</xdr:rowOff>
    </xdr:from>
    <xdr:ext cx="599010" cy="259045"/>
    <xdr:sp macro="" textlink="">
      <xdr:nvSpPr>
        <xdr:cNvPr id="198" name="民生費該当値テキスト"/>
        <xdr:cNvSpPr txBox="1"/>
      </xdr:nvSpPr>
      <xdr:spPr>
        <a:xfrm>
          <a:off x="4686300" y="1317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156370</xdr:rowOff>
    </xdr:from>
    <xdr:to>
      <xdr:col>20</xdr:col>
      <xdr:colOff>38100</xdr:colOff>
      <xdr:row>73</xdr:row>
      <xdr:rowOff>86520</xdr:rowOff>
    </xdr:to>
    <xdr:sp macro="" textlink="">
      <xdr:nvSpPr>
        <xdr:cNvPr id="199" name="楕円 198"/>
        <xdr:cNvSpPr/>
      </xdr:nvSpPr>
      <xdr:spPr>
        <a:xfrm>
          <a:off x="3746500" y="125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103047</xdr:rowOff>
    </xdr:from>
    <xdr:ext cx="599010" cy="259045"/>
    <xdr:sp macro="" textlink="">
      <xdr:nvSpPr>
        <xdr:cNvPr id="200" name="テキスト ボックス 199"/>
        <xdr:cNvSpPr txBox="1"/>
      </xdr:nvSpPr>
      <xdr:spPr>
        <a:xfrm>
          <a:off x="3497795" y="1227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76457</xdr:rowOff>
    </xdr:from>
    <xdr:to>
      <xdr:col>15</xdr:col>
      <xdr:colOff>101600</xdr:colOff>
      <xdr:row>78</xdr:row>
      <xdr:rowOff>6607</xdr:rowOff>
    </xdr:to>
    <xdr:sp macro="" textlink="">
      <xdr:nvSpPr>
        <xdr:cNvPr id="201" name="楕円 200"/>
        <xdr:cNvSpPr/>
      </xdr:nvSpPr>
      <xdr:spPr>
        <a:xfrm>
          <a:off x="28575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169184</xdr:rowOff>
    </xdr:from>
    <xdr:ext cx="599010" cy="259045"/>
    <xdr:sp macro="" textlink="">
      <xdr:nvSpPr>
        <xdr:cNvPr id="202" name="テキスト ボックス 201"/>
        <xdr:cNvSpPr txBox="1"/>
      </xdr:nvSpPr>
      <xdr:spPr>
        <a:xfrm>
          <a:off x="2608795" y="1337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88280</xdr:rowOff>
    </xdr:from>
    <xdr:to>
      <xdr:col>10</xdr:col>
      <xdr:colOff>165100</xdr:colOff>
      <xdr:row>78</xdr:row>
      <xdr:rowOff>18430</xdr:rowOff>
    </xdr:to>
    <xdr:sp macro="" textlink="">
      <xdr:nvSpPr>
        <xdr:cNvPr id="203" name="楕円 202"/>
        <xdr:cNvSpPr/>
      </xdr:nvSpPr>
      <xdr:spPr>
        <a:xfrm>
          <a:off x="1968500" y="132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9557</xdr:rowOff>
    </xdr:from>
    <xdr:ext cx="599010" cy="259045"/>
    <xdr:sp macro="" textlink="">
      <xdr:nvSpPr>
        <xdr:cNvPr id="204" name="テキスト ボックス 203"/>
        <xdr:cNvSpPr txBox="1"/>
      </xdr:nvSpPr>
      <xdr:spPr>
        <a:xfrm>
          <a:off x="1719795" y="1338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64418</xdr:rowOff>
    </xdr:from>
    <xdr:to>
      <xdr:col>6</xdr:col>
      <xdr:colOff>38100</xdr:colOff>
      <xdr:row>78</xdr:row>
      <xdr:rowOff>166018</xdr:rowOff>
    </xdr:to>
    <xdr:sp macro="" textlink="">
      <xdr:nvSpPr>
        <xdr:cNvPr id="205" name="楕円 204"/>
        <xdr:cNvSpPr/>
      </xdr:nvSpPr>
      <xdr:spPr>
        <a:xfrm>
          <a:off x="1079500" y="134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157145</xdr:rowOff>
    </xdr:from>
    <xdr:ext cx="599010" cy="259045"/>
    <xdr:sp macro="" textlink="">
      <xdr:nvSpPr>
        <xdr:cNvPr id="206" name="テキスト ボックス 205"/>
        <xdr:cNvSpPr txBox="1"/>
      </xdr:nvSpPr>
      <xdr:spPr>
        <a:xfrm>
          <a:off x="830795" y="1353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117289</xdr:rowOff>
    </xdr:from>
    <xdr:to>
      <xdr:col>24</xdr:col>
      <xdr:colOff>63500</xdr:colOff>
      <xdr:row>97</xdr:row>
      <xdr:rowOff>128350</xdr:rowOff>
    </xdr:to>
    <xdr:cxnSp macro="">
      <xdr:nvCxnSpPr>
        <xdr:cNvPr id="235" name="直線コネクタ 234"/>
        <xdr:cNvCxnSpPr/>
      </xdr:nvCxnSpPr>
      <xdr:spPr>
        <a:xfrm flipV="1">
          <a:off x="3797300" y="16747939"/>
          <a:ext cx="8382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128350</xdr:rowOff>
    </xdr:from>
    <xdr:to>
      <xdr:col>19</xdr:col>
      <xdr:colOff>177800</xdr:colOff>
      <xdr:row>97</xdr:row>
      <xdr:rowOff>141193</xdr:rowOff>
    </xdr:to>
    <xdr:cxnSp macro="">
      <xdr:nvCxnSpPr>
        <xdr:cNvPr id="238" name="直線コネクタ 237"/>
        <xdr:cNvCxnSpPr/>
      </xdr:nvCxnSpPr>
      <xdr:spPr>
        <a:xfrm flipV="1">
          <a:off x="2908300" y="16759000"/>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138145</xdr:rowOff>
    </xdr:from>
    <xdr:to>
      <xdr:col>15</xdr:col>
      <xdr:colOff>50800</xdr:colOff>
      <xdr:row>97</xdr:row>
      <xdr:rowOff>141193</xdr:rowOff>
    </xdr:to>
    <xdr:cxnSp macro="">
      <xdr:nvCxnSpPr>
        <xdr:cNvPr id="241" name="直線コネクタ 240"/>
        <xdr:cNvCxnSpPr/>
      </xdr:nvCxnSpPr>
      <xdr:spPr>
        <a:xfrm>
          <a:off x="2019300" y="1676879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138145</xdr:rowOff>
    </xdr:from>
    <xdr:to>
      <xdr:col>10</xdr:col>
      <xdr:colOff>114300</xdr:colOff>
      <xdr:row>97</xdr:row>
      <xdr:rowOff>140832</xdr:rowOff>
    </xdr:to>
    <xdr:cxnSp macro="">
      <xdr:nvCxnSpPr>
        <xdr:cNvPr id="244" name="直線コネクタ 243"/>
        <xdr:cNvCxnSpPr/>
      </xdr:nvCxnSpPr>
      <xdr:spPr>
        <a:xfrm flipV="1">
          <a:off x="1130300" y="16768795"/>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66489</xdr:rowOff>
    </xdr:from>
    <xdr:to>
      <xdr:col>24</xdr:col>
      <xdr:colOff>114300</xdr:colOff>
      <xdr:row>97</xdr:row>
      <xdr:rowOff>168089</xdr:rowOff>
    </xdr:to>
    <xdr:sp macro="" textlink="">
      <xdr:nvSpPr>
        <xdr:cNvPr id="254" name="楕円 253"/>
        <xdr:cNvSpPr/>
      </xdr:nvSpPr>
      <xdr:spPr>
        <a:xfrm>
          <a:off x="4584700" y="166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44916</xdr:rowOff>
    </xdr:from>
    <xdr:ext cx="534377" cy="259045"/>
    <xdr:sp macro="" textlink="">
      <xdr:nvSpPr>
        <xdr:cNvPr id="255" name="衛生費該当値テキスト"/>
        <xdr:cNvSpPr txBox="1"/>
      </xdr:nvSpPr>
      <xdr:spPr>
        <a:xfrm>
          <a:off x="4686300" y="166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77550</xdr:rowOff>
    </xdr:from>
    <xdr:to>
      <xdr:col>20</xdr:col>
      <xdr:colOff>38100</xdr:colOff>
      <xdr:row>98</xdr:row>
      <xdr:rowOff>7700</xdr:rowOff>
    </xdr:to>
    <xdr:sp macro="" textlink="">
      <xdr:nvSpPr>
        <xdr:cNvPr id="256" name="楕円 255"/>
        <xdr:cNvSpPr/>
      </xdr:nvSpPr>
      <xdr:spPr>
        <a:xfrm>
          <a:off x="3746500" y="167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170277</xdr:rowOff>
    </xdr:from>
    <xdr:ext cx="534377" cy="259045"/>
    <xdr:sp macro="" textlink="">
      <xdr:nvSpPr>
        <xdr:cNvPr id="257" name="テキスト ボックス 256"/>
        <xdr:cNvSpPr txBox="1"/>
      </xdr:nvSpPr>
      <xdr:spPr>
        <a:xfrm>
          <a:off x="3530111" y="168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90393</xdr:rowOff>
    </xdr:from>
    <xdr:to>
      <xdr:col>15</xdr:col>
      <xdr:colOff>101600</xdr:colOff>
      <xdr:row>98</xdr:row>
      <xdr:rowOff>20543</xdr:rowOff>
    </xdr:to>
    <xdr:sp macro="" textlink="">
      <xdr:nvSpPr>
        <xdr:cNvPr id="258" name="楕円 257"/>
        <xdr:cNvSpPr/>
      </xdr:nvSpPr>
      <xdr:spPr>
        <a:xfrm>
          <a:off x="2857500" y="167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11670</xdr:rowOff>
    </xdr:from>
    <xdr:ext cx="534377" cy="259045"/>
    <xdr:sp macro="" textlink="">
      <xdr:nvSpPr>
        <xdr:cNvPr id="259" name="テキスト ボックス 258"/>
        <xdr:cNvSpPr txBox="1"/>
      </xdr:nvSpPr>
      <xdr:spPr>
        <a:xfrm>
          <a:off x="2641111" y="168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87345</xdr:rowOff>
    </xdr:from>
    <xdr:to>
      <xdr:col>10</xdr:col>
      <xdr:colOff>165100</xdr:colOff>
      <xdr:row>98</xdr:row>
      <xdr:rowOff>17495</xdr:rowOff>
    </xdr:to>
    <xdr:sp macro="" textlink="">
      <xdr:nvSpPr>
        <xdr:cNvPr id="260" name="楕円 259"/>
        <xdr:cNvSpPr/>
      </xdr:nvSpPr>
      <xdr:spPr>
        <a:xfrm>
          <a:off x="1968500" y="16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8622</xdr:rowOff>
    </xdr:from>
    <xdr:ext cx="534377" cy="259045"/>
    <xdr:sp macro="" textlink="">
      <xdr:nvSpPr>
        <xdr:cNvPr id="261" name="テキスト ボックス 260"/>
        <xdr:cNvSpPr txBox="1"/>
      </xdr:nvSpPr>
      <xdr:spPr>
        <a:xfrm>
          <a:off x="1752111" y="168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90032</xdr:rowOff>
    </xdr:from>
    <xdr:to>
      <xdr:col>6</xdr:col>
      <xdr:colOff>38100</xdr:colOff>
      <xdr:row>98</xdr:row>
      <xdr:rowOff>20182</xdr:rowOff>
    </xdr:to>
    <xdr:sp macro="" textlink="">
      <xdr:nvSpPr>
        <xdr:cNvPr id="262" name="楕円 261"/>
        <xdr:cNvSpPr/>
      </xdr:nvSpPr>
      <xdr:spPr>
        <a:xfrm>
          <a:off x="1079500" y="167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11309</xdr:rowOff>
    </xdr:from>
    <xdr:ext cx="534377" cy="259045"/>
    <xdr:sp macro="" textlink="">
      <xdr:nvSpPr>
        <xdr:cNvPr id="263" name="テキスト ボックス 262"/>
        <xdr:cNvSpPr txBox="1"/>
      </xdr:nvSpPr>
      <xdr:spPr>
        <a:xfrm>
          <a:off x="863111" y="1681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120497</xdr:rowOff>
    </xdr:from>
    <xdr:to>
      <xdr:col>45</xdr:col>
      <xdr:colOff>177800</xdr:colOff>
      <xdr:row>38</xdr:row>
      <xdr:rowOff>139700</xdr:rowOff>
    </xdr:to>
    <xdr:cxnSp macro="">
      <xdr:nvCxnSpPr>
        <xdr:cNvPr id="296" name="直線コネクタ 295"/>
        <xdr:cNvCxnSpPr/>
      </xdr:nvCxnSpPr>
      <xdr:spPr>
        <a:xfrm>
          <a:off x="7861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58319</xdr:rowOff>
    </xdr:from>
    <xdr:to>
      <xdr:col>41</xdr:col>
      <xdr:colOff>50800</xdr:colOff>
      <xdr:row>38</xdr:row>
      <xdr:rowOff>120497</xdr:rowOff>
    </xdr:to>
    <xdr:cxnSp macro="">
      <xdr:nvCxnSpPr>
        <xdr:cNvPr id="299" name="直線コネクタ 298"/>
        <xdr:cNvCxnSpPr/>
      </xdr:nvCxnSpPr>
      <xdr:spPr>
        <a:xfrm>
          <a:off x="6972300" y="6401969"/>
          <a:ext cx="889000" cy="23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69697</xdr:rowOff>
    </xdr:from>
    <xdr:to>
      <xdr:col>41</xdr:col>
      <xdr:colOff>101600</xdr:colOff>
      <xdr:row>38</xdr:row>
      <xdr:rowOff>171297</xdr:rowOff>
    </xdr:to>
    <xdr:sp macro="" textlink="">
      <xdr:nvSpPr>
        <xdr:cNvPr id="315" name="楕円 314"/>
        <xdr:cNvSpPr/>
      </xdr:nvSpPr>
      <xdr:spPr>
        <a:xfrm>
          <a:off x="781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162424</xdr:rowOff>
    </xdr:from>
    <xdr:ext cx="378565" cy="259045"/>
    <xdr:sp macro="" textlink="">
      <xdr:nvSpPr>
        <xdr:cNvPr id="316" name="テキスト ボックス 315"/>
        <xdr:cNvSpPr txBox="1"/>
      </xdr:nvSpPr>
      <xdr:spPr>
        <a:xfrm>
          <a:off x="7672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7519</xdr:rowOff>
    </xdr:from>
    <xdr:to>
      <xdr:col>36</xdr:col>
      <xdr:colOff>165100</xdr:colOff>
      <xdr:row>37</xdr:row>
      <xdr:rowOff>109119</xdr:rowOff>
    </xdr:to>
    <xdr:sp macro="" textlink="">
      <xdr:nvSpPr>
        <xdr:cNvPr id="317" name="楕円 316"/>
        <xdr:cNvSpPr/>
      </xdr:nvSpPr>
      <xdr:spPr>
        <a:xfrm>
          <a:off x="6921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100246</xdr:rowOff>
    </xdr:from>
    <xdr:ext cx="469744" cy="259045"/>
    <xdr:sp macro="" textlink="">
      <xdr:nvSpPr>
        <xdr:cNvPr id="318" name="テキスト ボックス 317"/>
        <xdr:cNvSpPr txBox="1"/>
      </xdr:nvSpPr>
      <xdr:spPr>
        <a:xfrm>
          <a:off x="6737428" y="64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13772</xdr:rowOff>
    </xdr:from>
    <xdr:to>
      <xdr:col>55</xdr:col>
      <xdr:colOff>0</xdr:colOff>
      <xdr:row>58</xdr:row>
      <xdr:rowOff>149332</xdr:rowOff>
    </xdr:to>
    <xdr:cxnSp macro="">
      <xdr:nvCxnSpPr>
        <xdr:cNvPr id="347" name="直線コネクタ 346"/>
        <xdr:cNvCxnSpPr/>
      </xdr:nvCxnSpPr>
      <xdr:spPr>
        <a:xfrm flipV="1">
          <a:off x="9639300" y="9957872"/>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98971</xdr:rowOff>
    </xdr:from>
    <xdr:to>
      <xdr:col>50</xdr:col>
      <xdr:colOff>114300</xdr:colOff>
      <xdr:row>58</xdr:row>
      <xdr:rowOff>149332</xdr:rowOff>
    </xdr:to>
    <xdr:cxnSp macro="">
      <xdr:nvCxnSpPr>
        <xdr:cNvPr id="350" name="直線コネクタ 349"/>
        <xdr:cNvCxnSpPr/>
      </xdr:nvCxnSpPr>
      <xdr:spPr>
        <a:xfrm>
          <a:off x="8750300" y="10043071"/>
          <a:ext cx="889000" cy="5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98971</xdr:rowOff>
    </xdr:from>
    <xdr:to>
      <xdr:col>45</xdr:col>
      <xdr:colOff>177800</xdr:colOff>
      <xdr:row>58</xdr:row>
      <xdr:rowOff>146893</xdr:rowOff>
    </xdr:to>
    <xdr:cxnSp macro="">
      <xdr:nvCxnSpPr>
        <xdr:cNvPr id="353" name="直線コネクタ 352"/>
        <xdr:cNvCxnSpPr/>
      </xdr:nvCxnSpPr>
      <xdr:spPr>
        <a:xfrm flipV="1">
          <a:off x="7861300" y="10043071"/>
          <a:ext cx="889000" cy="4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136698</xdr:rowOff>
    </xdr:from>
    <xdr:to>
      <xdr:col>41</xdr:col>
      <xdr:colOff>50800</xdr:colOff>
      <xdr:row>58</xdr:row>
      <xdr:rowOff>146893</xdr:rowOff>
    </xdr:to>
    <xdr:cxnSp macro="">
      <xdr:nvCxnSpPr>
        <xdr:cNvPr id="356" name="直線コネクタ 355"/>
        <xdr:cNvCxnSpPr/>
      </xdr:nvCxnSpPr>
      <xdr:spPr>
        <a:xfrm>
          <a:off x="6972300" y="1008079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134422</xdr:rowOff>
    </xdr:from>
    <xdr:to>
      <xdr:col>55</xdr:col>
      <xdr:colOff>50800</xdr:colOff>
      <xdr:row>58</xdr:row>
      <xdr:rowOff>64572</xdr:rowOff>
    </xdr:to>
    <xdr:sp macro="" textlink="">
      <xdr:nvSpPr>
        <xdr:cNvPr id="366" name="楕円 365"/>
        <xdr:cNvSpPr/>
      </xdr:nvSpPr>
      <xdr:spPr>
        <a:xfrm>
          <a:off x="10426700" y="99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112849</xdr:rowOff>
    </xdr:from>
    <xdr:ext cx="534377" cy="259045"/>
    <xdr:sp macro="" textlink="">
      <xdr:nvSpPr>
        <xdr:cNvPr id="367" name="農林水産業費該当値テキスト"/>
        <xdr:cNvSpPr txBox="1"/>
      </xdr:nvSpPr>
      <xdr:spPr>
        <a:xfrm>
          <a:off x="10528300" y="988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98532</xdr:rowOff>
    </xdr:from>
    <xdr:to>
      <xdr:col>50</xdr:col>
      <xdr:colOff>165100</xdr:colOff>
      <xdr:row>59</xdr:row>
      <xdr:rowOff>28682</xdr:rowOff>
    </xdr:to>
    <xdr:sp macro="" textlink="">
      <xdr:nvSpPr>
        <xdr:cNvPr id="368" name="楕円 367"/>
        <xdr:cNvSpPr/>
      </xdr:nvSpPr>
      <xdr:spPr>
        <a:xfrm>
          <a:off x="9588500" y="100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19809</xdr:rowOff>
    </xdr:from>
    <xdr:ext cx="469744" cy="259045"/>
    <xdr:sp macro="" textlink="">
      <xdr:nvSpPr>
        <xdr:cNvPr id="369" name="テキスト ボックス 368"/>
        <xdr:cNvSpPr txBox="1"/>
      </xdr:nvSpPr>
      <xdr:spPr>
        <a:xfrm>
          <a:off x="9404428" y="1013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48171</xdr:rowOff>
    </xdr:from>
    <xdr:to>
      <xdr:col>46</xdr:col>
      <xdr:colOff>38100</xdr:colOff>
      <xdr:row>58</xdr:row>
      <xdr:rowOff>149771</xdr:rowOff>
    </xdr:to>
    <xdr:sp macro="" textlink="">
      <xdr:nvSpPr>
        <xdr:cNvPr id="370" name="楕円 369"/>
        <xdr:cNvSpPr/>
      </xdr:nvSpPr>
      <xdr:spPr>
        <a:xfrm>
          <a:off x="8699500" y="99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140898</xdr:rowOff>
    </xdr:from>
    <xdr:ext cx="534377" cy="259045"/>
    <xdr:sp macro="" textlink="">
      <xdr:nvSpPr>
        <xdr:cNvPr id="371" name="テキスト ボックス 370"/>
        <xdr:cNvSpPr txBox="1"/>
      </xdr:nvSpPr>
      <xdr:spPr>
        <a:xfrm>
          <a:off x="8483111" y="100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96093</xdr:rowOff>
    </xdr:from>
    <xdr:to>
      <xdr:col>41</xdr:col>
      <xdr:colOff>101600</xdr:colOff>
      <xdr:row>59</xdr:row>
      <xdr:rowOff>26243</xdr:rowOff>
    </xdr:to>
    <xdr:sp macro="" textlink="">
      <xdr:nvSpPr>
        <xdr:cNvPr id="372" name="楕円 371"/>
        <xdr:cNvSpPr/>
      </xdr:nvSpPr>
      <xdr:spPr>
        <a:xfrm>
          <a:off x="7810500" y="1004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17370</xdr:rowOff>
    </xdr:from>
    <xdr:ext cx="469744" cy="259045"/>
    <xdr:sp macro="" textlink="">
      <xdr:nvSpPr>
        <xdr:cNvPr id="373" name="テキスト ボックス 372"/>
        <xdr:cNvSpPr txBox="1"/>
      </xdr:nvSpPr>
      <xdr:spPr>
        <a:xfrm>
          <a:off x="7626428" y="1013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85898</xdr:rowOff>
    </xdr:from>
    <xdr:to>
      <xdr:col>36</xdr:col>
      <xdr:colOff>165100</xdr:colOff>
      <xdr:row>59</xdr:row>
      <xdr:rowOff>16048</xdr:rowOff>
    </xdr:to>
    <xdr:sp macro="" textlink="">
      <xdr:nvSpPr>
        <xdr:cNvPr id="374" name="楕円 373"/>
        <xdr:cNvSpPr/>
      </xdr:nvSpPr>
      <xdr:spPr>
        <a:xfrm>
          <a:off x="6921500" y="100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7175</xdr:rowOff>
    </xdr:from>
    <xdr:ext cx="534377" cy="259045"/>
    <xdr:sp macro="" textlink="">
      <xdr:nvSpPr>
        <xdr:cNvPr id="375" name="テキスト ボックス 374"/>
        <xdr:cNvSpPr txBox="1"/>
      </xdr:nvSpPr>
      <xdr:spPr>
        <a:xfrm>
          <a:off x="6705111" y="101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85882</xdr:rowOff>
    </xdr:from>
    <xdr:to>
      <xdr:col>55</xdr:col>
      <xdr:colOff>0</xdr:colOff>
      <xdr:row>78</xdr:row>
      <xdr:rowOff>89691</xdr:rowOff>
    </xdr:to>
    <xdr:cxnSp macro="">
      <xdr:nvCxnSpPr>
        <xdr:cNvPr id="406" name="直線コネクタ 405"/>
        <xdr:cNvCxnSpPr/>
      </xdr:nvCxnSpPr>
      <xdr:spPr>
        <a:xfrm>
          <a:off x="9639300" y="13458982"/>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33052</xdr:rowOff>
    </xdr:from>
    <xdr:to>
      <xdr:col>50</xdr:col>
      <xdr:colOff>114300</xdr:colOff>
      <xdr:row>78</xdr:row>
      <xdr:rowOff>85882</xdr:rowOff>
    </xdr:to>
    <xdr:cxnSp macro="">
      <xdr:nvCxnSpPr>
        <xdr:cNvPr id="409" name="直線コネクタ 408"/>
        <xdr:cNvCxnSpPr/>
      </xdr:nvCxnSpPr>
      <xdr:spPr>
        <a:xfrm>
          <a:off x="8750300" y="13406152"/>
          <a:ext cx="8890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33052</xdr:rowOff>
    </xdr:from>
    <xdr:to>
      <xdr:col>45</xdr:col>
      <xdr:colOff>177800</xdr:colOff>
      <xdr:row>78</xdr:row>
      <xdr:rowOff>111463</xdr:rowOff>
    </xdr:to>
    <xdr:cxnSp macro="">
      <xdr:nvCxnSpPr>
        <xdr:cNvPr id="412" name="直線コネクタ 411"/>
        <xdr:cNvCxnSpPr/>
      </xdr:nvCxnSpPr>
      <xdr:spPr>
        <a:xfrm flipV="1">
          <a:off x="7861300" y="13406152"/>
          <a:ext cx="889000" cy="7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111463</xdr:rowOff>
    </xdr:from>
    <xdr:to>
      <xdr:col>41</xdr:col>
      <xdr:colOff>50800</xdr:colOff>
      <xdr:row>78</xdr:row>
      <xdr:rowOff>123730</xdr:rowOff>
    </xdr:to>
    <xdr:cxnSp macro="">
      <xdr:nvCxnSpPr>
        <xdr:cNvPr id="415" name="直線コネクタ 414"/>
        <xdr:cNvCxnSpPr/>
      </xdr:nvCxnSpPr>
      <xdr:spPr>
        <a:xfrm flipV="1">
          <a:off x="6972300" y="13484563"/>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38891</xdr:rowOff>
    </xdr:from>
    <xdr:to>
      <xdr:col>55</xdr:col>
      <xdr:colOff>50800</xdr:colOff>
      <xdr:row>78</xdr:row>
      <xdr:rowOff>140491</xdr:rowOff>
    </xdr:to>
    <xdr:sp macro="" textlink="">
      <xdr:nvSpPr>
        <xdr:cNvPr id="425" name="楕円 424"/>
        <xdr:cNvSpPr/>
      </xdr:nvSpPr>
      <xdr:spPr>
        <a:xfrm>
          <a:off x="10426700" y="1341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17318</xdr:rowOff>
    </xdr:from>
    <xdr:ext cx="534377" cy="259045"/>
    <xdr:sp macro="" textlink="">
      <xdr:nvSpPr>
        <xdr:cNvPr id="426" name="商工費該当値テキスト"/>
        <xdr:cNvSpPr txBox="1"/>
      </xdr:nvSpPr>
      <xdr:spPr>
        <a:xfrm>
          <a:off x="10528300" y="133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35082</xdr:rowOff>
    </xdr:from>
    <xdr:to>
      <xdr:col>50</xdr:col>
      <xdr:colOff>165100</xdr:colOff>
      <xdr:row>78</xdr:row>
      <xdr:rowOff>136682</xdr:rowOff>
    </xdr:to>
    <xdr:sp macro="" textlink="">
      <xdr:nvSpPr>
        <xdr:cNvPr id="427" name="楕円 426"/>
        <xdr:cNvSpPr/>
      </xdr:nvSpPr>
      <xdr:spPr>
        <a:xfrm>
          <a:off x="9588500" y="1340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127809</xdr:rowOff>
    </xdr:from>
    <xdr:ext cx="534377" cy="259045"/>
    <xdr:sp macro="" textlink="">
      <xdr:nvSpPr>
        <xdr:cNvPr id="428" name="テキスト ボックス 427"/>
        <xdr:cNvSpPr txBox="1"/>
      </xdr:nvSpPr>
      <xdr:spPr>
        <a:xfrm>
          <a:off x="9372111" y="1350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153702</xdr:rowOff>
    </xdr:from>
    <xdr:to>
      <xdr:col>46</xdr:col>
      <xdr:colOff>38100</xdr:colOff>
      <xdr:row>78</xdr:row>
      <xdr:rowOff>83852</xdr:rowOff>
    </xdr:to>
    <xdr:sp macro="" textlink="">
      <xdr:nvSpPr>
        <xdr:cNvPr id="429" name="楕円 428"/>
        <xdr:cNvSpPr/>
      </xdr:nvSpPr>
      <xdr:spPr>
        <a:xfrm>
          <a:off x="8699500" y="133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74979</xdr:rowOff>
    </xdr:from>
    <xdr:ext cx="534377" cy="259045"/>
    <xdr:sp macro="" textlink="">
      <xdr:nvSpPr>
        <xdr:cNvPr id="430" name="テキスト ボックス 429"/>
        <xdr:cNvSpPr txBox="1"/>
      </xdr:nvSpPr>
      <xdr:spPr>
        <a:xfrm>
          <a:off x="8483111" y="1344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60663</xdr:rowOff>
    </xdr:from>
    <xdr:to>
      <xdr:col>41</xdr:col>
      <xdr:colOff>101600</xdr:colOff>
      <xdr:row>78</xdr:row>
      <xdr:rowOff>162263</xdr:rowOff>
    </xdr:to>
    <xdr:sp macro="" textlink="">
      <xdr:nvSpPr>
        <xdr:cNvPr id="431" name="楕円 430"/>
        <xdr:cNvSpPr/>
      </xdr:nvSpPr>
      <xdr:spPr>
        <a:xfrm>
          <a:off x="7810500" y="134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153390</xdr:rowOff>
    </xdr:from>
    <xdr:ext cx="534377" cy="259045"/>
    <xdr:sp macro="" textlink="">
      <xdr:nvSpPr>
        <xdr:cNvPr id="432" name="テキスト ボックス 431"/>
        <xdr:cNvSpPr txBox="1"/>
      </xdr:nvSpPr>
      <xdr:spPr>
        <a:xfrm>
          <a:off x="7594111" y="135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72930</xdr:rowOff>
    </xdr:from>
    <xdr:to>
      <xdr:col>36</xdr:col>
      <xdr:colOff>165100</xdr:colOff>
      <xdr:row>79</xdr:row>
      <xdr:rowOff>3080</xdr:rowOff>
    </xdr:to>
    <xdr:sp macro="" textlink="">
      <xdr:nvSpPr>
        <xdr:cNvPr id="433" name="楕円 432"/>
        <xdr:cNvSpPr/>
      </xdr:nvSpPr>
      <xdr:spPr>
        <a:xfrm>
          <a:off x="6921500" y="13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165657</xdr:rowOff>
    </xdr:from>
    <xdr:ext cx="534377" cy="259045"/>
    <xdr:sp macro="" textlink="">
      <xdr:nvSpPr>
        <xdr:cNvPr id="434" name="テキスト ボックス 433"/>
        <xdr:cNvSpPr txBox="1"/>
      </xdr:nvSpPr>
      <xdr:spPr>
        <a:xfrm>
          <a:off x="6705111" y="135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48946</xdr:rowOff>
    </xdr:from>
    <xdr:to>
      <xdr:col>55</xdr:col>
      <xdr:colOff>0</xdr:colOff>
      <xdr:row>98</xdr:row>
      <xdr:rowOff>64906</xdr:rowOff>
    </xdr:to>
    <xdr:cxnSp macro="">
      <xdr:nvCxnSpPr>
        <xdr:cNvPr id="461" name="直線コネクタ 460"/>
        <xdr:cNvCxnSpPr/>
      </xdr:nvCxnSpPr>
      <xdr:spPr>
        <a:xfrm flipV="1">
          <a:off x="9639300" y="16851046"/>
          <a:ext cx="8382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64906</xdr:rowOff>
    </xdr:from>
    <xdr:to>
      <xdr:col>50</xdr:col>
      <xdr:colOff>114300</xdr:colOff>
      <xdr:row>98</xdr:row>
      <xdr:rowOff>91438</xdr:rowOff>
    </xdr:to>
    <xdr:cxnSp macro="">
      <xdr:nvCxnSpPr>
        <xdr:cNvPr id="464" name="直線コネクタ 463"/>
        <xdr:cNvCxnSpPr/>
      </xdr:nvCxnSpPr>
      <xdr:spPr>
        <a:xfrm flipV="1">
          <a:off x="8750300" y="16867006"/>
          <a:ext cx="889000" cy="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91438</xdr:rowOff>
    </xdr:from>
    <xdr:to>
      <xdr:col>45</xdr:col>
      <xdr:colOff>177800</xdr:colOff>
      <xdr:row>98</xdr:row>
      <xdr:rowOff>95758</xdr:rowOff>
    </xdr:to>
    <xdr:cxnSp macro="">
      <xdr:nvCxnSpPr>
        <xdr:cNvPr id="467" name="直線コネクタ 466"/>
        <xdr:cNvCxnSpPr/>
      </xdr:nvCxnSpPr>
      <xdr:spPr>
        <a:xfrm flipV="1">
          <a:off x="7861300" y="16893538"/>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88905</xdr:rowOff>
    </xdr:from>
    <xdr:to>
      <xdr:col>41</xdr:col>
      <xdr:colOff>50800</xdr:colOff>
      <xdr:row>98</xdr:row>
      <xdr:rowOff>95758</xdr:rowOff>
    </xdr:to>
    <xdr:cxnSp macro="">
      <xdr:nvCxnSpPr>
        <xdr:cNvPr id="470" name="直線コネクタ 469"/>
        <xdr:cNvCxnSpPr/>
      </xdr:nvCxnSpPr>
      <xdr:spPr>
        <a:xfrm>
          <a:off x="6972300" y="16891005"/>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169596</xdr:rowOff>
    </xdr:from>
    <xdr:to>
      <xdr:col>55</xdr:col>
      <xdr:colOff>50800</xdr:colOff>
      <xdr:row>98</xdr:row>
      <xdr:rowOff>99746</xdr:rowOff>
    </xdr:to>
    <xdr:sp macro="" textlink="">
      <xdr:nvSpPr>
        <xdr:cNvPr id="480" name="楕円 479"/>
        <xdr:cNvSpPr/>
      </xdr:nvSpPr>
      <xdr:spPr>
        <a:xfrm>
          <a:off x="10426700" y="168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84523</xdr:rowOff>
    </xdr:from>
    <xdr:ext cx="534377" cy="259045"/>
    <xdr:sp macro="" textlink="">
      <xdr:nvSpPr>
        <xdr:cNvPr id="481" name="土木費該当値テキスト"/>
        <xdr:cNvSpPr txBox="1"/>
      </xdr:nvSpPr>
      <xdr:spPr>
        <a:xfrm>
          <a:off x="10528300" y="167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14106</xdr:rowOff>
    </xdr:from>
    <xdr:to>
      <xdr:col>50</xdr:col>
      <xdr:colOff>165100</xdr:colOff>
      <xdr:row>98</xdr:row>
      <xdr:rowOff>115706</xdr:rowOff>
    </xdr:to>
    <xdr:sp macro="" textlink="">
      <xdr:nvSpPr>
        <xdr:cNvPr id="482" name="楕円 481"/>
        <xdr:cNvSpPr/>
      </xdr:nvSpPr>
      <xdr:spPr>
        <a:xfrm>
          <a:off x="9588500" y="16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106833</xdr:rowOff>
    </xdr:from>
    <xdr:ext cx="534377" cy="259045"/>
    <xdr:sp macro="" textlink="">
      <xdr:nvSpPr>
        <xdr:cNvPr id="483" name="テキスト ボックス 482"/>
        <xdr:cNvSpPr txBox="1"/>
      </xdr:nvSpPr>
      <xdr:spPr>
        <a:xfrm>
          <a:off x="9372111" y="169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40638</xdr:rowOff>
    </xdr:from>
    <xdr:to>
      <xdr:col>46</xdr:col>
      <xdr:colOff>38100</xdr:colOff>
      <xdr:row>98</xdr:row>
      <xdr:rowOff>142238</xdr:rowOff>
    </xdr:to>
    <xdr:sp macro="" textlink="">
      <xdr:nvSpPr>
        <xdr:cNvPr id="484" name="楕円 483"/>
        <xdr:cNvSpPr/>
      </xdr:nvSpPr>
      <xdr:spPr>
        <a:xfrm>
          <a:off x="8699500" y="168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133365</xdr:rowOff>
    </xdr:from>
    <xdr:ext cx="534377" cy="259045"/>
    <xdr:sp macro="" textlink="">
      <xdr:nvSpPr>
        <xdr:cNvPr id="485" name="テキスト ボックス 484"/>
        <xdr:cNvSpPr txBox="1"/>
      </xdr:nvSpPr>
      <xdr:spPr>
        <a:xfrm>
          <a:off x="8483111" y="169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44958</xdr:rowOff>
    </xdr:from>
    <xdr:to>
      <xdr:col>41</xdr:col>
      <xdr:colOff>101600</xdr:colOff>
      <xdr:row>98</xdr:row>
      <xdr:rowOff>146558</xdr:rowOff>
    </xdr:to>
    <xdr:sp macro="" textlink="">
      <xdr:nvSpPr>
        <xdr:cNvPr id="486" name="楕円 485"/>
        <xdr:cNvSpPr/>
      </xdr:nvSpPr>
      <xdr:spPr>
        <a:xfrm>
          <a:off x="7810500" y="168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137685</xdr:rowOff>
    </xdr:from>
    <xdr:ext cx="469744" cy="259045"/>
    <xdr:sp macro="" textlink="">
      <xdr:nvSpPr>
        <xdr:cNvPr id="487" name="テキスト ボックス 486"/>
        <xdr:cNvSpPr txBox="1"/>
      </xdr:nvSpPr>
      <xdr:spPr>
        <a:xfrm>
          <a:off x="7626428" y="169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38105</xdr:rowOff>
    </xdr:from>
    <xdr:to>
      <xdr:col>36</xdr:col>
      <xdr:colOff>165100</xdr:colOff>
      <xdr:row>98</xdr:row>
      <xdr:rowOff>139705</xdr:rowOff>
    </xdr:to>
    <xdr:sp macro="" textlink="">
      <xdr:nvSpPr>
        <xdr:cNvPr id="488" name="楕円 487"/>
        <xdr:cNvSpPr/>
      </xdr:nvSpPr>
      <xdr:spPr>
        <a:xfrm>
          <a:off x="6921500" y="168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130832</xdr:rowOff>
    </xdr:from>
    <xdr:ext cx="534377" cy="259045"/>
    <xdr:sp macro="" textlink="">
      <xdr:nvSpPr>
        <xdr:cNvPr id="489" name="テキスト ボックス 488"/>
        <xdr:cNvSpPr txBox="1"/>
      </xdr:nvSpPr>
      <xdr:spPr>
        <a:xfrm>
          <a:off x="6705111" y="169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91374</xdr:rowOff>
    </xdr:from>
    <xdr:to>
      <xdr:col>85</xdr:col>
      <xdr:colOff>127000</xdr:colOff>
      <xdr:row>37</xdr:row>
      <xdr:rowOff>98872</xdr:rowOff>
    </xdr:to>
    <xdr:cxnSp macro="">
      <xdr:nvCxnSpPr>
        <xdr:cNvPr id="517" name="直線コネクタ 516"/>
        <xdr:cNvCxnSpPr/>
      </xdr:nvCxnSpPr>
      <xdr:spPr>
        <a:xfrm>
          <a:off x="15481300" y="6435024"/>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91374</xdr:rowOff>
    </xdr:from>
    <xdr:to>
      <xdr:col>81</xdr:col>
      <xdr:colOff>50800</xdr:colOff>
      <xdr:row>37</xdr:row>
      <xdr:rowOff>154399</xdr:rowOff>
    </xdr:to>
    <xdr:cxnSp macro="">
      <xdr:nvCxnSpPr>
        <xdr:cNvPr id="520" name="直線コネクタ 519"/>
        <xdr:cNvCxnSpPr/>
      </xdr:nvCxnSpPr>
      <xdr:spPr>
        <a:xfrm flipV="1">
          <a:off x="14592300" y="6435024"/>
          <a:ext cx="889000" cy="6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153873</xdr:rowOff>
    </xdr:from>
    <xdr:to>
      <xdr:col>76</xdr:col>
      <xdr:colOff>114300</xdr:colOff>
      <xdr:row>37</xdr:row>
      <xdr:rowOff>154399</xdr:rowOff>
    </xdr:to>
    <xdr:cxnSp macro="">
      <xdr:nvCxnSpPr>
        <xdr:cNvPr id="523" name="直線コネクタ 522"/>
        <xdr:cNvCxnSpPr/>
      </xdr:nvCxnSpPr>
      <xdr:spPr>
        <a:xfrm>
          <a:off x="13703300" y="6497523"/>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133345</xdr:rowOff>
    </xdr:from>
    <xdr:to>
      <xdr:col>71</xdr:col>
      <xdr:colOff>177800</xdr:colOff>
      <xdr:row>37</xdr:row>
      <xdr:rowOff>153873</xdr:rowOff>
    </xdr:to>
    <xdr:cxnSp macro="">
      <xdr:nvCxnSpPr>
        <xdr:cNvPr id="526" name="直線コネクタ 525"/>
        <xdr:cNvCxnSpPr/>
      </xdr:nvCxnSpPr>
      <xdr:spPr>
        <a:xfrm>
          <a:off x="12814300" y="6476995"/>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48072</xdr:rowOff>
    </xdr:from>
    <xdr:to>
      <xdr:col>85</xdr:col>
      <xdr:colOff>177800</xdr:colOff>
      <xdr:row>37</xdr:row>
      <xdr:rowOff>149672</xdr:rowOff>
    </xdr:to>
    <xdr:sp macro="" textlink="">
      <xdr:nvSpPr>
        <xdr:cNvPr id="536" name="楕円 535"/>
        <xdr:cNvSpPr/>
      </xdr:nvSpPr>
      <xdr:spPr>
        <a:xfrm>
          <a:off x="16268700" y="63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26499</xdr:rowOff>
    </xdr:from>
    <xdr:ext cx="534377" cy="259045"/>
    <xdr:sp macro="" textlink="">
      <xdr:nvSpPr>
        <xdr:cNvPr id="537" name="消防費該当値テキスト"/>
        <xdr:cNvSpPr txBox="1"/>
      </xdr:nvSpPr>
      <xdr:spPr>
        <a:xfrm>
          <a:off x="16370300" y="637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40574</xdr:rowOff>
    </xdr:from>
    <xdr:to>
      <xdr:col>81</xdr:col>
      <xdr:colOff>101600</xdr:colOff>
      <xdr:row>37</xdr:row>
      <xdr:rowOff>142174</xdr:rowOff>
    </xdr:to>
    <xdr:sp macro="" textlink="">
      <xdr:nvSpPr>
        <xdr:cNvPr id="538" name="楕円 537"/>
        <xdr:cNvSpPr/>
      </xdr:nvSpPr>
      <xdr:spPr>
        <a:xfrm>
          <a:off x="15430500" y="63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133301</xdr:rowOff>
    </xdr:from>
    <xdr:ext cx="534377" cy="259045"/>
    <xdr:sp macro="" textlink="">
      <xdr:nvSpPr>
        <xdr:cNvPr id="539" name="テキスト ボックス 538"/>
        <xdr:cNvSpPr txBox="1"/>
      </xdr:nvSpPr>
      <xdr:spPr>
        <a:xfrm>
          <a:off x="15214111" y="647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103599</xdr:rowOff>
    </xdr:from>
    <xdr:to>
      <xdr:col>76</xdr:col>
      <xdr:colOff>165100</xdr:colOff>
      <xdr:row>38</xdr:row>
      <xdr:rowOff>33749</xdr:rowOff>
    </xdr:to>
    <xdr:sp macro="" textlink="">
      <xdr:nvSpPr>
        <xdr:cNvPr id="540" name="楕円 539"/>
        <xdr:cNvSpPr/>
      </xdr:nvSpPr>
      <xdr:spPr>
        <a:xfrm>
          <a:off x="14541500" y="64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24876</xdr:rowOff>
    </xdr:from>
    <xdr:ext cx="534377" cy="259045"/>
    <xdr:sp macro="" textlink="">
      <xdr:nvSpPr>
        <xdr:cNvPr id="541" name="テキスト ボックス 540"/>
        <xdr:cNvSpPr txBox="1"/>
      </xdr:nvSpPr>
      <xdr:spPr>
        <a:xfrm>
          <a:off x="14325111" y="65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103073</xdr:rowOff>
    </xdr:from>
    <xdr:to>
      <xdr:col>72</xdr:col>
      <xdr:colOff>38100</xdr:colOff>
      <xdr:row>38</xdr:row>
      <xdr:rowOff>33223</xdr:rowOff>
    </xdr:to>
    <xdr:sp macro="" textlink="">
      <xdr:nvSpPr>
        <xdr:cNvPr id="542" name="楕円 541"/>
        <xdr:cNvSpPr/>
      </xdr:nvSpPr>
      <xdr:spPr>
        <a:xfrm>
          <a:off x="13652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24351</xdr:rowOff>
    </xdr:from>
    <xdr:ext cx="534377" cy="259045"/>
    <xdr:sp macro="" textlink="">
      <xdr:nvSpPr>
        <xdr:cNvPr id="543" name="テキスト ボックス 542"/>
        <xdr:cNvSpPr txBox="1"/>
      </xdr:nvSpPr>
      <xdr:spPr>
        <a:xfrm>
          <a:off x="13436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82545</xdr:rowOff>
    </xdr:from>
    <xdr:to>
      <xdr:col>67</xdr:col>
      <xdr:colOff>101600</xdr:colOff>
      <xdr:row>38</xdr:row>
      <xdr:rowOff>12695</xdr:rowOff>
    </xdr:to>
    <xdr:sp macro="" textlink="">
      <xdr:nvSpPr>
        <xdr:cNvPr id="544" name="楕円 543"/>
        <xdr:cNvSpPr/>
      </xdr:nvSpPr>
      <xdr:spPr>
        <a:xfrm>
          <a:off x="12763500" y="64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3822</xdr:rowOff>
    </xdr:from>
    <xdr:ext cx="534377" cy="259045"/>
    <xdr:sp macro="" textlink="">
      <xdr:nvSpPr>
        <xdr:cNvPr id="545" name="テキスト ボックス 544"/>
        <xdr:cNvSpPr txBox="1"/>
      </xdr:nvSpPr>
      <xdr:spPr>
        <a:xfrm>
          <a:off x="12547111" y="65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135592</xdr:rowOff>
    </xdr:from>
    <xdr:to>
      <xdr:col>85</xdr:col>
      <xdr:colOff>127000</xdr:colOff>
      <xdr:row>57</xdr:row>
      <xdr:rowOff>137414</xdr:rowOff>
    </xdr:to>
    <xdr:cxnSp macro="">
      <xdr:nvCxnSpPr>
        <xdr:cNvPr id="574" name="直線コネクタ 573"/>
        <xdr:cNvCxnSpPr/>
      </xdr:nvCxnSpPr>
      <xdr:spPr>
        <a:xfrm>
          <a:off x="15481300" y="9908242"/>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135592</xdr:rowOff>
    </xdr:from>
    <xdr:to>
      <xdr:col>81</xdr:col>
      <xdr:colOff>50800</xdr:colOff>
      <xdr:row>58</xdr:row>
      <xdr:rowOff>23213</xdr:rowOff>
    </xdr:to>
    <xdr:cxnSp macro="">
      <xdr:nvCxnSpPr>
        <xdr:cNvPr id="577" name="直線コネクタ 576"/>
        <xdr:cNvCxnSpPr/>
      </xdr:nvCxnSpPr>
      <xdr:spPr>
        <a:xfrm flipV="1">
          <a:off x="14592300" y="9908242"/>
          <a:ext cx="889000" cy="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12682</xdr:rowOff>
    </xdr:from>
    <xdr:to>
      <xdr:col>76</xdr:col>
      <xdr:colOff>114300</xdr:colOff>
      <xdr:row>58</xdr:row>
      <xdr:rowOff>23213</xdr:rowOff>
    </xdr:to>
    <xdr:cxnSp macro="">
      <xdr:nvCxnSpPr>
        <xdr:cNvPr id="580" name="直線コネクタ 579"/>
        <xdr:cNvCxnSpPr/>
      </xdr:nvCxnSpPr>
      <xdr:spPr>
        <a:xfrm>
          <a:off x="13703300" y="9956782"/>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109578</xdr:rowOff>
    </xdr:from>
    <xdr:to>
      <xdr:col>71</xdr:col>
      <xdr:colOff>177800</xdr:colOff>
      <xdr:row>58</xdr:row>
      <xdr:rowOff>12682</xdr:rowOff>
    </xdr:to>
    <xdr:cxnSp macro="">
      <xdr:nvCxnSpPr>
        <xdr:cNvPr id="583" name="直線コネクタ 582"/>
        <xdr:cNvCxnSpPr/>
      </xdr:nvCxnSpPr>
      <xdr:spPr>
        <a:xfrm>
          <a:off x="12814300" y="9882228"/>
          <a:ext cx="889000" cy="7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86614</xdr:rowOff>
    </xdr:from>
    <xdr:to>
      <xdr:col>85</xdr:col>
      <xdr:colOff>177800</xdr:colOff>
      <xdr:row>58</xdr:row>
      <xdr:rowOff>16764</xdr:rowOff>
    </xdr:to>
    <xdr:sp macro="" textlink="">
      <xdr:nvSpPr>
        <xdr:cNvPr id="593" name="楕円 592"/>
        <xdr:cNvSpPr/>
      </xdr:nvSpPr>
      <xdr:spPr>
        <a:xfrm>
          <a:off x="16268700" y="98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1541</xdr:rowOff>
    </xdr:from>
    <xdr:ext cx="534377" cy="259045"/>
    <xdr:sp macro="" textlink="">
      <xdr:nvSpPr>
        <xdr:cNvPr id="594" name="教育費該当値テキスト"/>
        <xdr:cNvSpPr txBox="1"/>
      </xdr:nvSpPr>
      <xdr:spPr>
        <a:xfrm>
          <a:off x="16370300" y="97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84792</xdr:rowOff>
    </xdr:from>
    <xdr:to>
      <xdr:col>81</xdr:col>
      <xdr:colOff>101600</xdr:colOff>
      <xdr:row>58</xdr:row>
      <xdr:rowOff>14942</xdr:rowOff>
    </xdr:to>
    <xdr:sp macro="" textlink="">
      <xdr:nvSpPr>
        <xdr:cNvPr id="595" name="楕円 594"/>
        <xdr:cNvSpPr/>
      </xdr:nvSpPr>
      <xdr:spPr>
        <a:xfrm>
          <a:off x="15430500" y="98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6069</xdr:rowOff>
    </xdr:from>
    <xdr:ext cx="534377" cy="259045"/>
    <xdr:sp macro="" textlink="">
      <xdr:nvSpPr>
        <xdr:cNvPr id="596" name="テキスト ボックス 595"/>
        <xdr:cNvSpPr txBox="1"/>
      </xdr:nvSpPr>
      <xdr:spPr>
        <a:xfrm>
          <a:off x="15214111" y="99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143863</xdr:rowOff>
    </xdr:from>
    <xdr:to>
      <xdr:col>76</xdr:col>
      <xdr:colOff>165100</xdr:colOff>
      <xdr:row>58</xdr:row>
      <xdr:rowOff>74013</xdr:rowOff>
    </xdr:to>
    <xdr:sp macro="" textlink="">
      <xdr:nvSpPr>
        <xdr:cNvPr id="597" name="楕円 596"/>
        <xdr:cNvSpPr/>
      </xdr:nvSpPr>
      <xdr:spPr>
        <a:xfrm>
          <a:off x="14541500" y="99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65140</xdr:rowOff>
    </xdr:from>
    <xdr:ext cx="534377" cy="259045"/>
    <xdr:sp macro="" textlink="">
      <xdr:nvSpPr>
        <xdr:cNvPr id="598" name="テキスト ボックス 597"/>
        <xdr:cNvSpPr txBox="1"/>
      </xdr:nvSpPr>
      <xdr:spPr>
        <a:xfrm>
          <a:off x="14325111" y="1000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133332</xdr:rowOff>
    </xdr:from>
    <xdr:to>
      <xdr:col>72</xdr:col>
      <xdr:colOff>38100</xdr:colOff>
      <xdr:row>58</xdr:row>
      <xdr:rowOff>63482</xdr:rowOff>
    </xdr:to>
    <xdr:sp macro="" textlink="">
      <xdr:nvSpPr>
        <xdr:cNvPr id="599" name="楕円 598"/>
        <xdr:cNvSpPr/>
      </xdr:nvSpPr>
      <xdr:spPr>
        <a:xfrm>
          <a:off x="13652500" y="99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54609</xdr:rowOff>
    </xdr:from>
    <xdr:ext cx="534377" cy="259045"/>
    <xdr:sp macro="" textlink="">
      <xdr:nvSpPr>
        <xdr:cNvPr id="600" name="テキスト ボックス 599"/>
        <xdr:cNvSpPr txBox="1"/>
      </xdr:nvSpPr>
      <xdr:spPr>
        <a:xfrm>
          <a:off x="13436111" y="999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58778</xdr:rowOff>
    </xdr:from>
    <xdr:to>
      <xdr:col>67</xdr:col>
      <xdr:colOff>101600</xdr:colOff>
      <xdr:row>57</xdr:row>
      <xdr:rowOff>160378</xdr:rowOff>
    </xdr:to>
    <xdr:sp macro="" textlink="">
      <xdr:nvSpPr>
        <xdr:cNvPr id="601" name="楕円 600"/>
        <xdr:cNvSpPr/>
      </xdr:nvSpPr>
      <xdr:spPr>
        <a:xfrm>
          <a:off x="12763500" y="98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151505</xdr:rowOff>
    </xdr:from>
    <xdr:ext cx="534377" cy="259045"/>
    <xdr:sp macro="" textlink="">
      <xdr:nvSpPr>
        <xdr:cNvPr id="602" name="テキスト ボックス 601"/>
        <xdr:cNvSpPr txBox="1"/>
      </xdr:nvSpPr>
      <xdr:spPr>
        <a:xfrm>
          <a:off x="12547111" y="99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19138</xdr:rowOff>
    </xdr:from>
    <xdr:to>
      <xdr:col>85</xdr:col>
      <xdr:colOff>127000</xdr:colOff>
      <xdr:row>79</xdr:row>
      <xdr:rowOff>33032</xdr:rowOff>
    </xdr:to>
    <xdr:cxnSp macro="">
      <xdr:nvCxnSpPr>
        <xdr:cNvPr id="631" name="直線コネクタ 630"/>
        <xdr:cNvCxnSpPr/>
      </xdr:nvCxnSpPr>
      <xdr:spPr>
        <a:xfrm>
          <a:off x="15481300" y="13563688"/>
          <a:ext cx="8382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19138</xdr:rowOff>
    </xdr:from>
    <xdr:to>
      <xdr:col>81</xdr:col>
      <xdr:colOff>50800</xdr:colOff>
      <xdr:row>79</xdr:row>
      <xdr:rowOff>44450</xdr:rowOff>
    </xdr:to>
    <xdr:cxnSp macro="">
      <xdr:nvCxnSpPr>
        <xdr:cNvPr id="634" name="直線コネクタ 633"/>
        <xdr:cNvCxnSpPr/>
      </xdr:nvCxnSpPr>
      <xdr:spPr>
        <a:xfrm flipV="1">
          <a:off x="14592300" y="13563688"/>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12991</xdr:rowOff>
    </xdr:from>
    <xdr:to>
      <xdr:col>76</xdr:col>
      <xdr:colOff>114300</xdr:colOff>
      <xdr:row>79</xdr:row>
      <xdr:rowOff>44450</xdr:rowOff>
    </xdr:to>
    <xdr:cxnSp macro="">
      <xdr:nvCxnSpPr>
        <xdr:cNvPr id="637" name="直線コネクタ 636"/>
        <xdr:cNvCxnSpPr/>
      </xdr:nvCxnSpPr>
      <xdr:spPr>
        <a:xfrm>
          <a:off x="13703300" y="13557541"/>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12991</xdr:rowOff>
    </xdr:from>
    <xdr:to>
      <xdr:col>71</xdr:col>
      <xdr:colOff>177800</xdr:colOff>
      <xdr:row>79</xdr:row>
      <xdr:rowOff>27953</xdr:rowOff>
    </xdr:to>
    <xdr:cxnSp macro="">
      <xdr:nvCxnSpPr>
        <xdr:cNvPr id="640" name="直線コネクタ 639"/>
        <xdr:cNvCxnSpPr/>
      </xdr:nvCxnSpPr>
      <xdr:spPr>
        <a:xfrm flipV="1">
          <a:off x="12814300" y="13557541"/>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153682</xdr:rowOff>
    </xdr:from>
    <xdr:to>
      <xdr:col>85</xdr:col>
      <xdr:colOff>177800</xdr:colOff>
      <xdr:row>79</xdr:row>
      <xdr:rowOff>83832</xdr:rowOff>
    </xdr:to>
    <xdr:sp macro="" textlink="">
      <xdr:nvSpPr>
        <xdr:cNvPr id="650" name="楕円 649"/>
        <xdr:cNvSpPr/>
      </xdr:nvSpPr>
      <xdr:spPr>
        <a:xfrm>
          <a:off x="16268700" y="135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68609</xdr:rowOff>
    </xdr:from>
    <xdr:ext cx="378565" cy="259045"/>
    <xdr:sp macro="" textlink="">
      <xdr:nvSpPr>
        <xdr:cNvPr id="651" name="災害復旧費該当値テキスト"/>
        <xdr:cNvSpPr txBox="1"/>
      </xdr:nvSpPr>
      <xdr:spPr>
        <a:xfrm>
          <a:off x="16370300" y="13441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139788</xdr:rowOff>
    </xdr:from>
    <xdr:to>
      <xdr:col>81</xdr:col>
      <xdr:colOff>101600</xdr:colOff>
      <xdr:row>79</xdr:row>
      <xdr:rowOff>69938</xdr:rowOff>
    </xdr:to>
    <xdr:sp macro="" textlink="">
      <xdr:nvSpPr>
        <xdr:cNvPr id="652" name="楕円 651"/>
        <xdr:cNvSpPr/>
      </xdr:nvSpPr>
      <xdr:spPr>
        <a:xfrm>
          <a:off x="15430500" y="135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61065</xdr:rowOff>
    </xdr:from>
    <xdr:ext cx="469744" cy="259045"/>
    <xdr:sp macro="" textlink="">
      <xdr:nvSpPr>
        <xdr:cNvPr id="653" name="テキスト ボックス 652"/>
        <xdr:cNvSpPr txBox="1"/>
      </xdr:nvSpPr>
      <xdr:spPr>
        <a:xfrm>
          <a:off x="15246428" y="136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133641</xdr:rowOff>
    </xdr:from>
    <xdr:to>
      <xdr:col>72</xdr:col>
      <xdr:colOff>38100</xdr:colOff>
      <xdr:row>79</xdr:row>
      <xdr:rowOff>63791</xdr:rowOff>
    </xdr:to>
    <xdr:sp macro="" textlink="">
      <xdr:nvSpPr>
        <xdr:cNvPr id="656" name="楕円 655"/>
        <xdr:cNvSpPr/>
      </xdr:nvSpPr>
      <xdr:spPr>
        <a:xfrm>
          <a:off x="13652500" y="135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54918</xdr:rowOff>
    </xdr:from>
    <xdr:ext cx="469744" cy="259045"/>
    <xdr:sp macro="" textlink="">
      <xdr:nvSpPr>
        <xdr:cNvPr id="657" name="テキスト ボックス 656"/>
        <xdr:cNvSpPr txBox="1"/>
      </xdr:nvSpPr>
      <xdr:spPr>
        <a:xfrm>
          <a:off x="13468428" y="1359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148603</xdr:rowOff>
    </xdr:from>
    <xdr:to>
      <xdr:col>67</xdr:col>
      <xdr:colOff>101600</xdr:colOff>
      <xdr:row>79</xdr:row>
      <xdr:rowOff>78753</xdr:rowOff>
    </xdr:to>
    <xdr:sp macro="" textlink="">
      <xdr:nvSpPr>
        <xdr:cNvPr id="658" name="楕円 657"/>
        <xdr:cNvSpPr/>
      </xdr:nvSpPr>
      <xdr:spPr>
        <a:xfrm>
          <a:off x="12763500" y="135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69880</xdr:rowOff>
    </xdr:from>
    <xdr:ext cx="469744" cy="259045"/>
    <xdr:sp macro="" textlink="">
      <xdr:nvSpPr>
        <xdr:cNvPr id="659" name="テキスト ボックス 658"/>
        <xdr:cNvSpPr txBox="1"/>
      </xdr:nvSpPr>
      <xdr:spPr>
        <a:xfrm>
          <a:off x="12579428" y="136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78445</xdr:rowOff>
    </xdr:from>
    <xdr:to>
      <xdr:col>85</xdr:col>
      <xdr:colOff>127000</xdr:colOff>
      <xdr:row>97</xdr:row>
      <xdr:rowOff>81572</xdr:rowOff>
    </xdr:to>
    <xdr:cxnSp macro="">
      <xdr:nvCxnSpPr>
        <xdr:cNvPr id="686" name="直線コネクタ 685"/>
        <xdr:cNvCxnSpPr/>
      </xdr:nvCxnSpPr>
      <xdr:spPr>
        <a:xfrm>
          <a:off x="15481300" y="16709095"/>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78445</xdr:rowOff>
    </xdr:from>
    <xdr:to>
      <xdr:col>81</xdr:col>
      <xdr:colOff>50800</xdr:colOff>
      <xdr:row>97</xdr:row>
      <xdr:rowOff>81572</xdr:rowOff>
    </xdr:to>
    <xdr:cxnSp macro="">
      <xdr:nvCxnSpPr>
        <xdr:cNvPr id="689" name="直線コネクタ 688"/>
        <xdr:cNvCxnSpPr/>
      </xdr:nvCxnSpPr>
      <xdr:spPr>
        <a:xfrm flipV="1">
          <a:off x="14592300" y="16709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81572</xdr:rowOff>
    </xdr:from>
    <xdr:to>
      <xdr:col>76</xdr:col>
      <xdr:colOff>114300</xdr:colOff>
      <xdr:row>97</xdr:row>
      <xdr:rowOff>99709</xdr:rowOff>
    </xdr:to>
    <xdr:cxnSp macro="">
      <xdr:nvCxnSpPr>
        <xdr:cNvPr id="692" name="直線コネクタ 691"/>
        <xdr:cNvCxnSpPr/>
      </xdr:nvCxnSpPr>
      <xdr:spPr>
        <a:xfrm flipV="1">
          <a:off x="13703300" y="16712222"/>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99709</xdr:rowOff>
    </xdr:from>
    <xdr:to>
      <xdr:col>71</xdr:col>
      <xdr:colOff>177800</xdr:colOff>
      <xdr:row>97</xdr:row>
      <xdr:rowOff>100816</xdr:rowOff>
    </xdr:to>
    <xdr:cxnSp macro="">
      <xdr:nvCxnSpPr>
        <xdr:cNvPr id="695" name="直線コネクタ 694"/>
        <xdr:cNvCxnSpPr/>
      </xdr:nvCxnSpPr>
      <xdr:spPr>
        <a:xfrm flipV="1">
          <a:off x="12814300" y="16730359"/>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30772</xdr:rowOff>
    </xdr:from>
    <xdr:to>
      <xdr:col>85</xdr:col>
      <xdr:colOff>177800</xdr:colOff>
      <xdr:row>97</xdr:row>
      <xdr:rowOff>132372</xdr:rowOff>
    </xdr:to>
    <xdr:sp macro="" textlink="">
      <xdr:nvSpPr>
        <xdr:cNvPr id="705" name="楕円 704"/>
        <xdr:cNvSpPr/>
      </xdr:nvSpPr>
      <xdr:spPr>
        <a:xfrm>
          <a:off x="162687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9199</xdr:rowOff>
    </xdr:from>
    <xdr:ext cx="534377" cy="259045"/>
    <xdr:sp macro="" textlink="">
      <xdr:nvSpPr>
        <xdr:cNvPr id="706" name="公債費該当値テキスト"/>
        <xdr:cNvSpPr txBox="1"/>
      </xdr:nvSpPr>
      <xdr:spPr>
        <a:xfrm>
          <a:off x="16370300" y="1663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27645</xdr:rowOff>
    </xdr:from>
    <xdr:to>
      <xdr:col>81</xdr:col>
      <xdr:colOff>101600</xdr:colOff>
      <xdr:row>97</xdr:row>
      <xdr:rowOff>129245</xdr:rowOff>
    </xdr:to>
    <xdr:sp macro="" textlink="">
      <xdr:nvSpPr>
        <xdr:cNvPr id="707" name="楕円 706"/>
        <xdr:cNvSpPr/>
      </xdr:nvSpPr>
      <xdr:spPr>
        <a:xfrm>
          <a:off x="154305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120372</xdr:rowOff>
    </xdr:from>
    <xdr:ext cx="534377" cy="259045"/>
    <xdr:sp macro="" textlink="">
      <xdr:nvSpPr>
        <xdr:cNvPr id="708" name="テキスト ボックス 707"/>
        <xdr:cNvSpPr txBox="1"/>
      </xdr:nvSpPr>
      <xdr:spPr>
        <a:xfrm>
          <a:off x="15214111" y="16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30772</xdr:rowOff>
    </xdr:from>
    <xdr:to>
      <xdr:col>76</xdr:col>
      <xdr:colOff>165100</xdr:colOff>
      <xdr:row>97</xdr:row>
      <xdr:rowOff>132372</xdr:rowOff>
    </xdr:to>
    <xdr:sp macro="" textlink="">
      <xdr:nvSpPr>
        <xdr:cNvPr id="709" name="楕円 708"/>
        <xdr:cNvSpPr/>
      </xdr:nvSpPr>
      <xdr:spPr>
        <a:xfrm>
          <a:off x="14541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123499</xdr:rowOff>
    </xdr:from>
    <xdr:ext cx="534377" cy="259045"/>
    <xdr:sp macro="" textlink="">
      <xdr:nvSpPr>
        <xdr:cNvPr id="710" name="テキスト ボックス 709"/>
        <xdr:cNvSpPr txBox="1"/>
      </xdr:nvSpPr>
      <xdr:spPr>
        <a:xfrm>
          <a:off x="14325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48909</xdr:rowOff>
    </xdr:from>
    <xdr:to>
      <xdr:col>72</xdr:col>
      <xdr:colOff>38100</xdr:colOff>
      <xdr:row>97</xdr:row>
      <xdr:rowOff>150509</xdr:rowOff>
    </xdr:to>
    <xdr:sp macro="" textlink="">
      <xdr:nvSpPr>
        <xdr:cNvPr id="711" name="楕円 710"/>
        <xdr:cNvSpPr/>
      </xdr:nvSpPr>
      <xdr:spPr>
        <a:xfrm>
          <a:off x="13652500" y="166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141636</xdr:rowOff>
    </xdr:from>
    <xdr:ext cx="534377" cy="259045"/>
    <xdr:sp macro="" textlink="">
      <xdr:nvSpPr>
        <xdr:cNvPr id="712" name="テキスト ボックス 711"/>
        <xdr:cNvSpPr txBox="1"/>
      </xdr:nvSpPr>
      <xdr:spPr>
        <a:xfrm>
          <a:off x="13436111" y="167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50016</xdr:rowOff>
    </xdr:from>
    <xdr:to>
      <xdr:col>67</xdr:col>
      <xdr:colOff>101600</xdr:colOff>
      <xdr:row>97</xdr:row>
      <xdr:rowOff>151616</xdr:rowOff>
    </xdr:to>
    <xdr:sp macro="" textlink="">
      <xdr:nvSpPr>
        <xdr:cNvPr id="713" name="楕円 712"/>
        <xdr:cNvSpPr/>
      </xdr:nvSpPr>
      <xdr:spPr>
        <a:xfrm>
          <a:off x="12763500" y="16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142743</xdr:rowOff>
    </xdr:from>
    <xdr:ext cx="534377" cy="259045"/>
    <xdr:sp macro="" textlink="">
      <xdr:nvSpPr>
        <xdr:cNvPr id="714" name="テキスト ボックス 713"/>
        <xdr:cNvSpPr txBox="1"/>
      </xdr:nvSpPr>
      <xdr:spPr>
        <a:xfrm>
          <a:off x="12547111" y="167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6,860</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年度から大きく増加しているのは、マイナンバー制度への対応経費や情報セキュリティ強化対策経費、ふるさと寄附への返戻品に係る経費が新たに発生したためである。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円と前年度と比較し大きく減少しているのは平成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年に認定こども園建設事業を実施したことによるものである。過去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年間では介護保険特別会計などの特別会計への繰出金の増加により増加傾向が続き、今後もその傾向が続くと見込む。</a:t>
          </a:r>
        </a:p>
        <a:p>
          <a:r>
            <a:rPr kumimoji="1" lang="ja-JP" altLang="en-US" sz="1300">
              <a:latin typeface="ＭＳ Ｐゴシック" panose="020B0600070205080204" pitchFamily="50" charset="-128"/>
              <a:ea typeface="ＭＳ Ｐゴシック" panose="020B0600070205080204" pitchFamily="50" charset="-128"/>
            </a:rPr>
            <a:t>　衛生費は平成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年度までで緩やかな増加を推移しているが、今後は清掃センターの施設の老朽化対策で大規模な工事が控えていることから、増加するものと見込む。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26,526</a:t>
          </a:r>
          <a:r>
            <a:rPr kumimoji="1" lang="ja-JP" altLang="en-US" sz="1300">
              <a:latin typeface="ＭＳ Ｐゴシック" panose="020B0600070205080204" pitchFamily="50" charset="-128"/>
              <a:ea typeface="ＭＳ Ｐゴシック" panose="020B0600070205080204" pitchFamily="50" charset="-128"/>
            </a:rPr>
            <a:t>円と前年度と比較し大きく増加しているのは、臨時の大規模な事業（国の補助金を活用し行った、畜産・酪農収益力強化総合対策基金事業）を行ったことによる一時的な増加である。今後は例年並みで推移していくものと見込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教育費の過去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年間の推移はある程度一定しているが、平成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に大規模な事業（小中学校エアコン工事）の執行があることから、今後増加するものと見込む。</a:t>
          </a:r>
        </a:p>
        <a:p>
          <a:r>
            <a:rPr kumimoji="1" lang="ja-JP" altLang="en-US" sz="1300">
              <a:latin typeface="ＭＳ Ｐゴシック" panose="020B0600070205080204" pitchFamily="50" charset="-128"/>
              <a:ea typeface="ＭＳ Ｐゴシック" panose="020B0600070205080204" pitchFamily="50" charset="-128"/>
            </a:rPr>
            <a:t>　全体的に類似団体平均を下回っているのは、性質別決算分析で述べたことと同様であり、比較的効率的に行政サービスが提供できる地理的環境にあることがいえる。引き続き事務事業の簡素化、効率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年度以降同水準で推移し、平成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他会計からの臨時的繰入金に対応した積立てを行った。今後予定される大規模事業の財源には可能な限り目的基金を積み立ていくが、不測の財政事情に対応できるよう、決算剰余金を中心に積立てを行っていきた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年度の実質単年度収支は</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年度も歳計現金や資金の不足は生じていないことから、連結実質赤字比率は該当とならない。黒字額は過去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年間で同水準を維持しており、今後も引き続き安定した財政運営に努める。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11" sqref="AU11:AX1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3911197</v>
      </c>
      <c r="BO4" s="410"/>
      <c r="BP4" s="410"/>
      <c r="BQ4" s="410"/>
      <c r="BR4" s="410"/>
      <c r="BS4" s="410"/>
      <c r="BT4" s="410"/>
      <c r="BU4" s="411"/>
      <c r="BV4" s="409">
        <v>4348076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3756034</v>
      </c>
      <c r="BO5" s="447"/>
      <c r="BP5" s="447"/>
      <c r="BQ5" s="447"/>
      <c r="BR5" s="447"/>
      <c r="BS5" s="447"/>
      <c r="BT5" s="447"/>
      <c r="BU5" s="448"/>
      <c r="BV5" s="446">
        <v>4194087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v>
      </c>
      <c r="CU5" s="444"/>
      <c r="CV5" s="444"/>
      <c r="CW5" s="444"/>
      <c r="CX5" s="444"/>
      <c r="CY5" s="444"/>
      <c r="CZ5" s="444"/>
      <c r="DA5" s="445"/>
      <c r="DB5" s="443">
        <v>93.2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155163</v>
      </c>
      <c r="BO6" s="447"/>
      <c r="BP6" s="447"/>
      <c r="BQ6" s="447"/>
      <c r="BR6" s="447"/>
      <c r="BS6" s="447"/>
      <c r="BT6" s="447"/>
      <c r="BU6" s="448"/>
      <c r="BV6" s="446">
        <v>153989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99.6</v>
      </c>
      <c r="CU6" s="484"/>
      <c r="CV6" s="484"/>
      <c r="CW6" s="484"/>
      <c r="CX6" s="484"/>
      <c r="CY6" s="484"/>
      <c r="CZ6" s="484"/>
      <c r="DA6" s="485"/>
      <c r="DB6" s="483">
        <v>98.8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7537</v>
      </c>
      <c r="BO7" s="447"/>
      <c r="BP7" s="447"/>
      <c r="BQ7" s="447"/>
      <c r="BR7" s="447"/>
      <c r="BS7" s="447"/>
      <c r="BT7" s="447"/>
      <c r="BU7" s="448"/>
      <c r="BV7" s="446">
        <v>11872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2358847</v>
      </c>
      <c r="CU7" s="447"/>
      <c r="CV7" s="447"/>
      <c r="CW7" s="447"/>
      <c r="CX7" s="447"/>
      <c r="CY7" s="447"/>
      <c r="CZ7" s="447"/>
      <c r="DA7" s="448"/>
      <c r="DB7" s="446">
        <v>2373864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147626</v>
      </c>
      <c r="BO8" s="447"/>
      <c r="BP8" s="447"/>
      <c r="BQ8" s="447"/>
      <c r="BR8" s="447"/>
      <c r="BS8" s="447"/>
      <c r="BT8" s="447"/>
      <c r="BU8" s="448"/>
      <c r="BV8" s="446">
        <v>142117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0.42</v>
      </c>
      <c r="CU8" s="487"/>
      <c r="CV8" s="487"/>
      <c r="CW8" s="487"/>
      <c r="CX8" s="487"/>
      <c r="CY8" s="487"/>
      <c r="CZ8" s="487"/>
      <c r="DA8" s="488"/>
      <c r="DB8" s="486">
        <v>0.43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7315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5509</v>
      </c>
      <c r="BO9" s="447"/>
      <c r="BP9" s="447"/>
      <c r="BQ9" s="447"/>
      <c r="BR9" s="447"/>
      <c r="BS9" s="447"/>
      <c r="BT9" s="447"/>
      <c r="BU9" s="448"/>
      <c r="BV9" s="446">
        <v>-79098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13.6</v>
      </c>
      <c r="CU9" s="444"/>
      <c r="CV9" s="444"/>
      <c r="CW9" s="444"/>
      <c r="CX9" s="444"/>
      <c r="CY9" s="444"/>
      <c r="CZ9" s="444"/>
      <c r="DA9" s="445"/>
      <c r="DB9" s="443">
        <v>13.6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7738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157</v>
      </c>
      <c r="BO10" s="447"/>
      <c r="BP10" s="447"/>
      <c r="BQ10" s="447"/>
      <c r="BR10" s="447"/>
      <c r="BS10" s="447"/>
      <c r="BT10" s="447"/>
      <c r="BU10" s="448"/>
      <c r="BV10" s="446">
        <v>192</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7611</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7571</v>
      </c>
      <c r="S13" s="528"/>
      <c r="T13" s="528"/>
      <c r="U13" s="528"/>
      <c r="V13" s="529"/>
      <c r="W13" s="462" t="s">
        <v>130</v>
      </c>
      <c r="X13" s="463"/>
      <c r="Y13" s="463"/>
      <c r="Z13" s="463"/>
      <c r="AA13" s="463"/>
      <c r="AB13" s="453"/>
      <c r="AC13" s="497">
        <v>182</v>
      </c>
      <c r="AD13" s="498"/>
      <c r="AE13" s="498"/>
      <c r="AF13" s="498"/>
      <c r="AG13" s="537"/>
      <c r="AH13" s="497">
        <v>251</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5666</v>
      </c>
      <c r="BO13" s="447"/>
      <c r="BP13" s="447"/>
      <c r="BQ13" s="447"/>
      <c r="BR13" s="447"/>
      <c r="BS13" s="447"/>
      <c r="BT13" s="447"/>
      <c r="BU13" s="448"/>
      <c r="BV13" s="446">
        <v>-78906</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5.7</v>
      </c>
      <c r="CU13" s="444"/>
      <c r="CV13" s="444"/>
      <c r="CW13" s="444"/>
      <c r="CX13" s="444"/>
      <c r="CY13" s="444"/>
      <c r="CZ13" s="444"/>
      <c r="DA13" s="445"/>
      <c r="DB13" s="443">
        <v>6.2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7713</v>
      </c>
      <c r="S14" s="528"/>
      <c r="T14" s="528"/>
      <c r="U14" s="528"/>
      <c r="V14" s="529"/>
      <c r="W14" s="436"/>
      <c r="X14" s="437"/>
      <c r="Y14" s="437"/>
      <c r="Z14" s="437"/>
      <c r="AA14" s="437"/>
      <c r="AB14" s="426"/>
      <c r="AC14" s="530">
        <v>6.3</v>
      </c>
      <c r="AD14" s="531"/>
      <c r="AE14" s="531"/>
      <c r="AF14" s="531"/>
      <c r="AG14" s="532"/>
      <c r="AH14" s="530">
        <v>8.1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28.3</v>
      </c>
      <c r="CU14" s="542"/>
      <c r="CV14" s="542"/>
      <c r="CW14" s="542"/>
      <c r="CX14" s="542"/>
      <c r="CY14" s="542"/>
      <c r="CZ14" s="542"/>
      <c r="DA14" s="543"/>
      <c r="DB14" s="541">
        <v>30.1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129</v>
      </c>
      <c r="N15" s="535"/>
      <c r="O15" s="535"/>
      <c r="P15" s="535"/>
      <c r="Q15" s="536"/>
      <c r="R15" s="527">
        <v>7676</v>
      </c>
      <c r="S15" s="528"/>
      <c r="T15" s="528"/>
      <c r="U15" s="528"/>
      <c r="V15" s="529"/>
      <c r="W15" s="462" t="s">
        <v>137</v>
      </c>
      <c r="X15" s="463"/>
      <c r="Y15" s="463"/>
      <c r="Z15" s="463"/>
      <c r="AA15" s="463"/>
      <c r="AB15" s="453"/>
      <c r="AC15" s="497">
        <v>525</v>
      </c>
      <c r="AD15" s="498"/>
      <c r="AE15" s="498"/>
      <c r="AF15" s="498"/>
      <c r="AG15" s="537"/>
      <c r="AH15" s="497">
        <v>596</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847952</v>
      </c>
      <c r="BO15" s="410"/>
      <c r="BP15" s="410"/>
      <c r="BQ15" s="410"/>
      <c r="BR15" s="410"/>
      <c r="BS15" s="410"/>
      <c r="BT15" s="410"/>
      <c r="BU15" s="411"/>
      <c r="BV15" s="409">
        <v>847029</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18.2</v>
      </c>
      <c r="AD16" s="531"/>
      <c r="AE16" s="531"/>
      <c r="AF16" s="531"/>
      <c r="AG16" s="532"/>
      <c r="AH16" s="530">
        <v>19.2</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1993937</v>
      </c>
      <c r="BO16" s="447"/>
      <c r="BP16" s="447"/>
      <c r="BQ16" s="447"/>
      <c r="BR16" s="447"/>
      <c r="BS16" s="447"/>
      <c r="BT16" s="447"/>
      <c r="BU16" s="448"/>
      <c r="BV16" s="446">
        <v>2013146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2174</v>
      </c>
      <c r="AD17" s="498"/>
      <c r="AE17" s="498"/>
      <c r="AF17" s="498"/>
      <c r="AG17" s="537"/>
      <c r="AH17" s="497">
        <v>2251</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1078592</v>
      </c>
      <c r="BO17" s="447"/>
      <c r="BP17" s="447"/>
      <c r="BQ17" s="447"/>
      <c r="BR17" s="447"/>
      <c r="BS17" s="447"/>
      <c r="BT17" s="447"/>
      <c r="BU17" s="448"/>
      <c r="BV17" s="446">
        <v>1074840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24.86</v>
      </c>
      <c r="M18" s="559"/>
      <c r="N18" s="559"/>
      <c r="O18" s="559"/>
      <c r="P18" s="559"/>
      <c r="Q18" s="559"/>
      <c r="R18" s="560"/>
      <c r="S18" s="560"/>
      <c r="T18" s="560"/>
      <c r="U18" s="560"/>
      <c r="V18" s="561"/>
      <c r="W18" s="464"/>
      <c r="X18" s="465"/>
      <c r="Y18" s="465"/>
      <c r="Z18" s="465"/>
      <c r="AA18" s="465"/>
      <c r="AB18" s="456"/>
      <c r="AC18" s="562">
        <v>75.5</v>
      </c>
      <c r="AD18" s="563"/>
      <c r="AE18" s="563"/>
      <c r="AF18" s="563"/>
      <c r="AG18" s="564"/>
      <c r="AH18" s="562">
        <v>72.7</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2260503</v>
      </c>
      <c r="BO18" s="447"/>
      <c r="BP18" s="447"/>
      <c r="BQ18" s="447"/>
      <c r="BR18" s="447"/>
      <c r="BS18" s="447"/>
      <c r="BT18" s="447"/>
      <c r="BU18" s="448"/>
      <c r="BV18" s="446">
        <v>2225658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294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2715581</v>
      </c>
      <c r="BO19" s="447"/>
      <c r="BP19" s="447"/>
      <c r="BQ19" s="447"/>
      <c r="BR19" s="447"/>
      <c r="BS19" s="447"/>
      <c r="BT19" s="447"/>
      <c r="BU19" s="448"/>
      <c r="BV19" s="446">
        <v>2799094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3054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3188663</v>
      </c>
      <c r="BO23" s="447"/>
      <c r="BP23" s="447"/>
      <c r="BQ23" s="447"/>
      <c r="BR23" s="447"/>
      <c r="BS23" s="447"/>
      <c r="BT23" s="447"/>
      <c r="BU23" s="448"/>
      <c r="BV23" s="446">
        <v>3313688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7600</v>
      </c>
      <c r="R24" s="498"/>
      <c r="S24" s="498"/>
      <c r="T24" s="498"/>
      <c r="U24" s="498"/>
      <c r="V24" s="537"/>
      <c r="W24" s="596"/>
      <c r="X24" s="584"/>
      <c r="Y24" s="585"/>
      <c r="Z24" s="496" t="s">
        <v>161</v>
      </c>
      <c r="AA24" s="476"/>
      <c r="AB24" s="476"/>
      <c r="AC24" s="476"/>
      <c r="AD24" s="476"/>
      <c r="AE24" s="476"/>
      <c r="AF24" s="476"/>
      <c r="AG24" s="477"/>
      <c r="AH24" s="497">
        <v>85</v>
      </c>
      <c r="AI24" s="498"/>
      <c r="AJ24" s="498"/>
      <c r="AK24" s="498"/>
      <c r="AL24" s="537"/>
      <c r="AM24" s="497">
        <v>254830</v>
      </c>
      <c r="AN24" s="498"/>
      <c r="AO24" s="498"/>
      <c r="AP24" s="498"/>
      <c r="AQ24" s="498"/>
      <c r="AR24" s="537"/>
      <c r="AS24" s="497">
        <v>2998</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2790322</v>
      </c>
      <c r="BO24" s="447"/>
      <c r="BP24" s="447"/>
      <c r="BQ24" s="447"/>
      <c r="BR24" s="447"/>
      <c r="BS24" s="447"/>
      <c r="BT24" s="447"/>
      <c r="BU24" s="448"/>
      <c r="BV24" s="446">
        <v>2887281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1</v>
      </c>
      <c r="M25" s="498"/>
      <c r="N25" s="498"/>
      <c r="O25" s="498"/>
      <c r="P25" s="537"/>
      <c r="Q25" s="497">
        <v>6090</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166</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11058</v>
      </c>
      <c r="BO25" s="410"/>
      <c r="BP25" s="410"/>
      <c r="BQ25" s="410"/>
      <c r="BR25" s="410"/>
      <c r="BS25" s="410"/>
      <c r="BT25" s="410"/>
      <c r="BU25" s="411"/>
      <c r="BV25" s="409">
        <v>18620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5420</v>
      </c>
      <c r="R26" s="498"/>
      <c r="S26" s="498"/>
      <c r="T26" s="498"/>
      <c r="U26" s="498"/>
      <c r="V26" s="537"/>
      <c r="W26" s="596"/>
      <c r="X26" s="584"/>
      <c r="Y26" s="585"/>
      <c r="Z26" s="496" t="s">
        <v>170</v>
      </c>
      <c r="AA26" s="606"/>
      <c r="AB26" s="606"/>
      <c r="AC26" s="606"/>
      <c r="AD26" s="606"/>
      <c r="AE26" s="606"/>
      <c r="AF26" s="606"/>
      <c r="AG26" s="607"/>
      <c r="AH26" s="497">
        <v>2</v>
      </c>
      <c r="AI26" s="498"/>
      <c r="AJ26" s="498"/>
      <c r="AK26" s="498"/>
      <c r="AL26" s="537"/>
      <c r="AM26" s="497" t="s">
        <v>171</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2700</v>
      </c>
      <c r="R27" s="498"/>
      <c r="S27" s="498"/>
      <c r="T27" s="498"/>
      <c r="U27" s="498"/>
      <c r="V27" s="537"/>
      <c r="W27" s="596"/>
      <c r="X27" s="584"/>
      <c r="Y27" s="585"/>
      <c r="Z27" s="496" t="s">
        <v>175</v>
      </c>
      <c r="AA27" s="476"/>
      <c r="AB27" s="476"/>
      <c r="AC27" s="476"/>
      <c r="AD27" s="476"/>
      <c r="AE27" s="476"/>
      <c r="AF27" s="476"/>
      <c r="AG27" s="477"/>
      <c r="AH27" s="497" t="s">
        <v>120</v>
      </c>
      <c r="AI27" s="498"/>
      <c r="AJ27" s="498"/>
      <c r="AK27" s="498"/>
      <c r="AL27" s="537"/>
      <c r="AM27" s="497" t="s">
        <v>120</v>
      </c>
      <c r="AN27" s="498"/>
      <c r="AO27" s="498"/>
      <c r="AP27" s="498"/>
      <c r="AQ27" s="498"/>
      <c r="AR27" s="537"/>
      <c r="AS27" s="497" t="s">
        <v>166</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25000</v>
      </c>
      <c r="BO27" s="620"/>
      <c r="BP27" s="620"/>
      <c r="BQ27" s="620"/>
      <c r="BR27" s="620"/>
      <c r="BS27" s="620"/>
      <c r="BT27" s="620"/>
      <c r="BU27" s="621"/>
      <c r="BV27" s="619">
        <v>25000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2260</v>
      </c>
      <c r="R28" s="498"/>
      <c r="S28" s="498"/>
      <c r="T28" s="498"/>
      <c r="U28" s="498"/>
      <c r="V28" s="537"/>
      <c r="W28" s="596"/>
      <c r="X28" s="584"/>
      <c r="Y28" s="585"/>
      <c r="Z28" s="496" t="s">
        <v>178</v>
      </c>
      <c r="AA28" s="476"/>
      <c r="AB28" s="476"/>
      <c r="AC28" s="476"/>
      <c r="AD28" s="476"/>
      <c r="AE28" s="476"/>
      <c r="AF28" s="476"/>
      <c r="AG28" s="477"/>
      <c r="AH28" s="497" t="s">
        <v>120</v>
      </c>
      <c r="AI28" s="498"/>
      <c r="AJ28" s="498"/>
      <c r="AK28" s="498"/>
      <c r="AL28" s="537"/>
      <c r="AM28" s="497" t="s">
        <v>120</v>
      </c>
      <c r="AN28" s="498"/>
      <c r="AO28" s="498"/>
      <c r="AP28" s="498"/>
      <c r="AQ28" s="498"/>
      <c r="AR28" s="537"/>
      <c r="AS28" s="497" t="s">
        <v>120</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365552</v>
      </c>
      <c r="BO28" s="410"/>
      <c r="BP28" s="410"/>
      <c r="BQ28" s="410"/>
      <c r="BR28" s="410"/>
      <c r="BS28" s="410"/>
      <c r="BT28" s="410"/>
      <c r="BU28" s="411"/>
      <c r="BV28" s="409">
        <v>365395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10</v>
      </c>
      <c r="M29" s="498"/>
      <c r="N29" s="498"/>
      <c r="O29" s="498"/>
      <c r="P29" s="537"/>
      <c r="Q29" s="497">
        <v>2150</v>
      </c>
      <c r="R29" s="498"/>
      <c r="S29" s="498"/>
      <c r="T29" s="498"/>
      <c r="U29" s="498"/>
      <c r="V29" s="537"/>
      <c r="W29" s="597"/>
      <c r="X29" s="598"/>
      <c r="Y29" s="599"/>
      <c r="Z29" s="496" t="s">
        <v>181</v>
      </c>
      <c r="AA29" s="476"/>
      <c r="AB29" s="476"/>
      <c r="AC29" s="476"/>
      <c r="AD29" s="476"/>
      <c r="AE29" s="476"/>
      <c r="AF29" s="476"/>
      <c r="AG29" s="477"/>
      <c r="AH29" s="497">
        <v>85</v>
      </c>
      <c r="AI29" s="498"/>
      <c r="AJ29" s="498"/>
      <c r="AK29" s="498"/>
      <c r="AL29" s="537"/>
      <c r="AM29" s="497">
        <v>254830</v>
      </c>
      <c r="AN29" s="498"/>
      <c r="AO29" s="498"/>
      <c r="AP29" s="498"/>
      <c r="AQ29" s="498"/>
      <c r="AR29" s="537"/>
      <c r="AS29" s="497">
        <v>2998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11083</v>
      </c>
      <c r="BO29" s="447"/>
      <c r="BP29" s="447"/>
      <c r="BQ29" s="447"/>
      <c r="BR29" s="447"/>
      <c r="BS29" s="447"/>
      <c r="BT29" s="447"/>
      <c r="BU29" s="448"/>
      <c r="BV29" s="446">
        <v>31080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489625</v>
      </c>
      <c r="BO30" s="620"/>
      <c r="BP30" s="620"/>
      <c r="BQ30" s="620"/>
      <c r="BR30" s="620"/>
      <c r="BS30" s="620"/>
      <c r="BT30" s="620"/>
      <c r="BU30" s="621"/>
      <c r="BV30" s="619">
        <v>489728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190</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千葉県後期高齢者広域連合（一般会計）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千葉県後期高齢者広域連合（後期高齢者医療特別会計）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国保国吉病院</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夷隅環境衛生組合（一般会計）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夷隅広域市町村圏事務組合（一般会計）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南房総広域水道企業団（水道用水供給事業会計）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布施学校組合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jRVAOP01yiGbeEaO0DbHKWiuUPSYp35Nkyai+zsnbsCjO9XefhR+MAQGVfRK7Dwjkb/8Wq5lCHRZlZql39rADA==" saltValue="aJ9ZTp4GsVisLCFynBCP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562</v>
      </c>
      <c r="D34" s="1224"/>
      <c r="E34" s="1225"/>
      <c r="F34" s="32">
        <v>36.99</v>
      </c>
      <c r="G34" s="33">
        <v>36.47</v>
      </c>
      <c r="H34" s="33">
        <v>35.96</v>
      </c>
      <c r="I34" s="33">
        <v>39.72</v>
      </c>
      <c r="J34" s="34">
        <v>42.42</v>
      </c>
      <c r="K34" s="22"/>
      <c r="L34" s="22"/>
      <c r="M34" s="22"/>
      <c r="N34" s="22"/>
      <c r="O34" s="22"/>
      <c r="P34" s="22"/>
    </row>
    <row r="35" spans="1:16" ht="39" customHeight="1">
      <c r="A35" s="22"/>
      <c r="B35" s="35"/>
      <c r="C35" s="1218" t="s">
        <v>563</v>
      </c>
      <c r="D35" s="1219"/>
      <c r="E35" s="1220"/>
      <c r="F35" s="36">
        <v>3.8</v>
      </c>
      <c r="G35" s="37">
        <v>4.4400000000000004</v>
      </c>
      <c r="H35" s="37">
        <v>5.73</v>
      </c>
      <c r="I35" s="37">
        <v>6.61</v>
      </c>
      <c r="J35" s="38">
        <v>7.17</v>
      </c>
      <c r="K35" s="22"/>
      <c r="L35" s="22"/>
      <c r="M35" s="22"/>
      <c r="N35" s="22"/>
      <c r="O35" s="22"/>
      <c r="P35" s="22"/>
    </row>
    <row r="36" spans="1:16" ht="39" customHeight="1">
      <c r="A36" s="22"/>
      <c r="B36" s="35"/>
      <c r="C36" s="1218" t="s">
        <v>564</v>
      </c>
      <c r="D36" s="1219"/>
      <c r="E36" s="1220"/>
      <c r="F36" s="36">
        <v>9.68</v>
      </c>
      <c r="G36" s="37">
        <v>7.83</v>
      </c>
      <c r="H36" s="37">
        <v>9.14</v>
      </c>
      <c r="I36" s="37">
        <v>5.98</v>
      </c>
      <c r="J36" s="38">
        <v>6.25</v>
      </c>
      <c r="K36" s="22"/>
      <c r="L36" s="22"/>
      <c r="M36" s="22"/>
      <c r="N36" s="22"/>
      <c r="O36" s="22"/>
      <c r="P36" s="22"/>
    </row>
    <row r="37" spans="1:16" ht="39" customHeight="1">
      <c r="A37" s="22"/>
      <c r="B37" s="35"/>
      <c r="C37" s="1218" t="s">
        <v>565</v>
      </c>
      <c r="D37" s="1219"/>
      <c r="E37" s="1220"/>
      <c r="F37" s="36">
        <v>1.05</v>
      </c>
      <c r="G37" s="37">
        <v>1.91</v>
      </c>
      <c r="H37" s="37">
        <v>1.04</v>
      </c>
      <c r="I37" s="37">
        <v>3.12</v>
      </c>
      <c r="J37" s="38">
        <v>2.84</v>
      </c>
      <c r="K37" s="22"/>
      <c r="L37" s="22"/>
      <c r="M37" s="22"/>
      <c r="N37" s="22"/>
      <c r="O37" s="22"/>
      <c r="P37" s="22"/>
    </row>
    <row r="38" spans="1:16" ht="39" customHeight="1">
      <c r="A38" s="22"/>
      <c r="B38" s="35"/>
      <c r="C38" s="1218" t="s">
        <v>566</v>
      </c>
      <c r="D38" s="1219"/>
      <c r="E38" s="1220"/>
      <c r="F38" s="36">
        <v>0</v>
      </c>
      <c r="G38" s="37">
        <v>0</v>
      </c>
      <c r="H38" s="37">
        <v>0</v>
      </c>
      <c r="I38" s="37">
        <v>0.01</v>
      </c>
      <c r="J38" s="38">
        <v>0.01</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567</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568</v>
      </c>
      <c r="D43" s="1222"/>
      <c r="E43" s="1223"/>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SvuDeEX1KfsEtRVXaK/A/ZQN0nSnXUcfNqCbUTGXw8Nx5SIicpL4jE26ORWwCvK9tDqQAcXsJ8x3haGO/H7UA==" saltValue="gsEdS7CnZus/F0R3O4Qg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367</v>
      </c>
      <c r="L45" s="60">
        <v>363</v>
      </c>
      <c r="M45" s="60">
        <v>391</v>
      </c>
      <c r="N45" s="60">
        <v>393</v>
      </c>
      <c r="O45" s="61">
        <v>382</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1</v>
      </c>
      <c r="L48" s="64">
        <v>1</v>
      </c>
      <c r="M48" s="64">
        <v>1</v>
      </c>
      <c r="N48" s="64">
        <v>1</v>
      </c>
      <c r="O48" s="65">
        <v>1</v>
      </c>
      <c r="P48" s="48"/>
      <c r="Q48" s="48"/>
      <c r="R48" s="48"/>
      <c r="S48" s="48"/>
      <c r="T48" s="48"/>
      <c r="U48" s="48"/>
    </row>
    <row r="49" spans="1:21" ht="30.75" customHeight="1">
      <c r="A49" s="48"/>
      <c r="B49" s="1236"/>
      <c r="C49" s="1237"/>
      <c r="D49" s="62"/>
      <c r="E49" s="1228" t="s">
        <v>16</v>
      </c>
      <c r="F49" s="1228"/>
      <c r="G49" s="1228"/>
      <c r="H49" s="1228"/>
      <c r="I49" s="1228"/>
      <c r="J49" s="1229"/>
      <c r="K49" s="63">
        <v>28</v>
      </c>
      <c r="L49" s="64">
        <v>25</v>
      </c>
      <c r="M49" s="64">
        <v>25</v>
      </c>
      <c r="N49" s="64">
        <v>22</v>
      </c>
      <c r="O49" s="65">
        <v>22</v>
      </c>
      <c r="P49" s="48"/>
      <c r="Q49" s="48"/>
      <c r="R49" s="48"/>
      <c r="S49" s="48"/>
      <c r="T49" s="48"/>
      <c r="U49" s="48"/>
    </row>
    <row r="50" spans="1:21" ht="30.75" customHeight="1">
      <c r="A50" s="48"/>
      <c r="B50" s="1236"/>
      <c r="C50" s="1237"/>
      <c r="D50" s="62"/>
      <c r="E50" s="1228" t="s">
        <v>17</v>
      </c>
      <c r="F50" s="1228"/>
      <c r="G50" s="1228"/>
      <c r="H50" s="1228"/>
      <c r="I50" s="1228"/>
      <c r="J50" s="1229"/>
      <c r="K50" s="63" t="s">
        <v>512</v>
      </c>
      <c r="L50" s="64" t="s">
        <v>512</v>
      </c>
      <c r="M50" s="64" t="s">
        <v>512</v>
      </c>
      <c r="N50" s="64" t="s">
        <v>512</v>
      </c>
      <c r="O50" s="65" t="s">
        <v>512</v>
      </c>
      <c r="P50" s="48"/>
      <c r="Q50" s="48"/>
      <c r="R50" s="48"/>
      <c r="S50" s="48"/>
      <c r="T50" s="48"/>
      <c r="U50" s="48"/>
    </row>
    <row r="51" spans="1:21" ht="30.75" customHeight="1">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c r="A52" s="48"/>
      <c r="B52" s="1226" t="s">
        <v>19</v>
      </c>
      <c r="C52" s="1227"/>
      <c r="D52" s="66"/>
      <c r="E52" s="1228" t="s">
        <v>20</v>
      </c>
      <c r="F52" s="1228"/>
      <c r="G52" s="1228"/>
      <c r="H52" s="1228"/>
      <c r="I52" s="1228"/>
      <c r="J52" s="1229"/>
      <c r="K52" s="63">
        <v>264</v>
      </c>
      <c r="L52" s="64">
        <v>242</v>
      </c>
      <c r="M52" s="64">
        <v>301</v>
      </c>
      <c r="N52" s="64">
        <v>296</v>
      </c>
      <c r="O52" s="65">
        <v>290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132</v>
      </c>
      <c r="L53" s="69">
        <v>147</v>
      </c>
      <c r="M53" s="69">
        <v>116</v>
      </c>
      <c r="N53" s="69">
        <v>120</v>
      </c>
      <c r="O53" s="70">
        <v>115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K7ZZc+5fD6q9fyzwW4ntfiI3H0qUyTA4q44Frm8ERcY6mA+MrnmNSorWTCxZbjGmOH75qTPBlp0UAAHmqxTBg==" saltValue="zvtyguYhxn/4qEl1Rhru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42" t="s">
        <v>24</v>
      </c>
      <c r="C41" s="1243"/>
      <c r="D41" s="81"/>
      <c r="E41" s="1248" t="s">
        <v>25</v>
      </c>
      <c r="F41" s="1248"/>
      <c r="G41" s="1248"/>
      <c r="H41" s="1249"/>
      <c r="I41" s="82">
        <v>3322</v>
      </c>
      <c r="J41" s="83">
        <v>3204</v>
      </c>
      <c r="K41" s="83">
        <v>3059</v>
      </c>
      <c r="L41" s="83">
        <v>3314</v>
      </c>
      <c r="M41" s="84">
        <v>3189</v>
      </c>
    </row>
    <row r="42" spans="2:13" ht="27.75" customHeight="1">
      <c r="B42" s="1244"/>
      <c r="C42" s="1245"/>
      <c r="D42" s="85"/>
      <c r="E42" s="1250" t="s">
        <v>26</v>
      </c>
      <c r="F42" s="1250"/>
      <c r="G42" s="1250"/>
      <c r="H42" s="1251"/>
      <c r="I42" s="86" t="s">
        <v>512</v>
      </c>
      <c r="J42" s="87" t="s">
        <v>512</v>
      </c>
      <c r="K42" s="87" t="s">
        <v>512</v>
      </c>
      <c r="L42" s="87" t="s">
        <v>512</v>
      </c>
      <c r="M42" s="88" t="s">
        <v>512</v>
      </c>
    </row>
    <row r="43" spans="2:13" ht="27.75" customHeight="1">
      <c r="B43" s="1244"/>
      <c r="C43" s="1245"/>
      <c r="D43" s="85"/>
      <c r="E43" s="1250" t="s">
        <v>27</v>
      </c>
      <c r="F43" s="1250"/>
      <c r="G43" s="1250"/>
      <c r="H43" s="1251"/>
      <c r="I43" s="86">
        <v>13</v>
      </c>
      <c r="J43" s="87">
        <v>11</v>
      </c>
      <c r="K43" s="87">
        <v>12</v>
      </c>
      <c r="L43" s="87">
        <v>37</v>
      </c>
      <c r="M43" s="88">
        <v>50</v>
      </c>
    </row>
    <row r="44" spans="2:13" ht="27.75" customHeight="1">
      <c r="B44" s="1244"/>
      <c r="C44" s="1245"/>
      <c r="D44" s="85"/>
      <c r="E44" s="1250" t="s">
        <v>28</v>
      </c>
      <c r="F44" s="1250"/>
      <c r="G44" s="1250"/>
      <c r="H44" s="1251"/>
      <c r="I44" s="86">
        <v>349</v>
      </c>
      <c r="J44" s="87">
        <v>381</v>
      </c>
      <c r="K44" s="87">
        <v>419</v>
      </c>
      <c r="L44" s="87">
        <v>416</v>
      </c>
      <c r="M44" s="88">
        <v>400</v>
      </c>
    </row>
    <row r="45" spans="2:13" ht="27.75" customHeight="1">
      <c r="B45" s="1244"/>
      <c r="C45" s="1245"/>
      <c r="D45" s="85"/>
      <c r="E45" s="1250" t="s">
        <v>29</v>
      </c>
      <c r="F45" s="1250"/>
      <c r="G45" s="1250"/>
      <c r="H45" s="1251"/>
      <c r="I45" s="86">
        <v>953</v>
      </c>
      <c r="J45" s="87">
        <v>990</v>
      </c>
      <c r="K45" s="87">
        <v>917</v>
      </c>
      <c r="L45" s="87">
        <v>878</v>
      </c>
      <c r="M45" s="88">
        <v>898</v>
      </c>
    </row>
    <row r="46" spans="2:13" ht="27.75" customHeight="1">
      <c r="B46" s="1244"/>
      <c r="C46" s="1245"/>
      <c r="D46" s="89"/>
      <c r="E46" s="1250" t="s">
        <v>30</v>
      </c>
      <c r="F46" s="1250"/>
      <c r="G46" s="1250"/>
      <c r="H46" s="1251"/>
      <c r="I46" s="86" t="s">
        <v>512</v>
      </c>
      <c r="J46" s="87" t="s">
        <v>512</v>
      </c>
      <c r="K46" s="87" t="s">
        <v>512</v>
      </c>
      <c r="L46" s="87" t="s">
        <v>512</v>
      </c>
      <c r="M46" s="88" t="s">
        <v>512</v>
      </c>
    </row>
    <row r="47" spans="2:13" ht="27.75" customHeight="1">
      <c r="B47" s="1244"/>
      <c r="C47" s="1245"/>
      <c r="D47" s="90"/>
      <c r="E47" s="1252" t="s">
        <v>31</v>
      </c>
      <c r="F47" s="1253"/>
      <c r="G47" s="1253"/>
      <c r="H47" s="1254"/>
      <c r="I47" s="86" t="s">
        <v>512</v>
      </c>
      <c r="J47" s="87" t="s">
        <v>512</v>
      </c>
      <c r="K47" s="87" t="s">
        <v>512</v>
      </c>
      <c r="L47" s="87" t="s">
        <v>512</v>
      </c>
      <c r="M47" s="88" t="s">
        <v>512</v>
      </c>
    </row>
    <row r="48" spans="2:13" ht="27.75" customHeight="1">
      <c r="B48" s="1244"/>
      <c r="C48" s="1245"/>
      <c r="D48" s="85"/>
      <c r="E48" s="1250" t="s">
        <v>32</v>
      </c>
      <c r="F48" s="1250"/>
      <c r="G48" s="1250"/>
      <c r="H48" s="1251"/>
      <c r="I48" s="86" t="s">
        <v>512</v>
      </c>
      <c r="J48" s="87" t="s">
        <v>512</v>
      </c>
      <c r="K48" s="87" t="s">
        <v>512</v>
      </c>
      <c r="L48" s="87" t="s">
        <v>512</v>
      </c>
      <c r="M48" s="88" t="s">
        <v>512</v>
      </c>
    </row>
    <row r="49" spans="2:13" ht="27.75" customHeight="1">
      <c r="B49" s="1246"/>
      <c r="C49" s="1247"/>
      <c r="D49" s="85"/>
      <c r="E49" s="1250" t="s">
        <v>33</v>
      </c>
      <c r="F49" s="1250"/>
      <c r="G49" s="1250"/>
      <c r="H49" s="1251"/>
      <c r="I49" s="86" t="s">
        <v>512</v>
      </c>
      <c r="J49" s="87" t="s">
        <v>512</v>
      </c>
      <c r="K49" s="87" t="s">
        <v>512</v>
      </c>
      <c r="L49" s="87" t="s">
        <v>512</v>
      </c>
      <c r="M49" s="88" t="s">
        <v>512</v>
      </c>
    </row>
    <row r="50" spans="2:13" ht="27.75" customHeight="1">
      <c r="B50" s="1255" t="s">
        <v>34</v>
      </c>
      <c r="C50" s="1256"/>
      <c r="D50" s="91"/>
      <c r="E50" s="1250" t="s">
        <v>35</v>
      </c>
      <c r="F50" s="1250"/>
      <c r="G50" s="1250"/>
      <c r="H50" s="1251"/>
      <c r="I50" s="86">
        <v>939</v>
      </c>
      <c r="J50" s="87">
        <v>1004</v>
      </c>
      <c r="K50" s="87">
        <v>1112</v>
      </c>
      <c r="L50" s="87">
        <v>1037</v>
      </c>
      <c r="M50" s="88">
        <v>1027</v>
      </c>
    </row>
    <row r="51" spans="2:13" ht="27.75" customHeight="1">
      <c r="B51" s="1244"/>
      <c r="C51" s="1245"/>
      <c r="D51" s="85"/>
      <c r="E51" s="1250" t="s">
        <v>36</v>
      </c>
      <c r="F51" s="1250"/>
      <c r="G51" s="1250"/>
      <c r="H51" s="1251"/>
      <c r="I51" s="86">
        <v>75</v>
      </c>
      <c r="J51" s="87">
        <v>70</v>
      </c>
      <c r="K51" s="87">
        <v>64</v>
      </c>
      <c r="L51" s="87">
        <v>54</v>
      </c>
      <c r="M51" s="88">
        <v>50</v>
      </c>
    </row>
    <row r="52" spans="2:13" ht="27.75" customHeight="1">
      <c r="B52" s="1246"/>
      <c r="C52" s="1247"/>
      <c r="D52" s="85"/>
      <c r="E52" s="1250" t="s">
        <v>37</v>
      </c>
      <c r="F52" s="1250"/>
      <c r="G52" s="1250"/>
      <c r="H52" s="1251"/>
      <c r="I52" s="86">
        <v>2684</v>
      </c>
      <c r="J52" s="87">
        <v>2694</v>
      </c>
      <c r="K52" s="87">
        <v>2721</v>
      </c>
      <c r="L52" s="87">
        <v>2923</v>
      </c>
      <c r="M52" s="88">
        <v>2870</v>
      </c>
    </row>
    <row r="53" spans="2:13" ht="27.75" customHeight="1" thickBot="1">
      <c r="B53" s="1257" t="s">
        <v>38</v>
      </c>
      <c r="C53" s="1258"/>
      <c r="D53" s="92"/>
      <c r="E53" s="1259" t="s">
        <v>39</v>
      </c>
      <c r="F53" s="1259"/>
      <c r="G53" s="1259"/>
      <c r="H53" s="1260"/>
      <c r="I53" s="93">
        <v>940</v>
      </c>
      <c r="J53" s="94">
        <v>818</v>
      </c>
      <c r="K53" s="94">
        <v>510</v>
      </c>
      <c r="L53" s="94">
        <v>631</v>
      </c>
      <c r="M53" s="95">
        <v>590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Yzo6JpalDu/Puxg8FFuSOo8CgRObumjfePrslBbQoBPvyu2SNXPWGFKZZ3QrOX7+0LgmXUs13n/SFUx7b+xIw==" saltValue="m/E4TF4p6cGa60ae72rQ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49" zoomScale="55" zoomScaleNormal="55" zoomScaleSheetLayoutView="100" workbookViewId="0">
      <selection activeCell="C61" sqref="C61:E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365</v>
      </c>
      <c r="G55" s="107">
        <v>365</v>
      </c>
      <c r="H55" s="108">
        <v>366</v>
      </c>
    </row>
    <row r="56" spans="2:8" ht="52.5" customHeight="1">
      <c r="B56" s="109"/>
      <c r="C56" s="1271" t="s">
        <v>43</v>
      </c>
      <c r="D56" s="1271"/>
      <c r="E56" s="1272"/>
      <c r="F56" s="110">
        <v>51</v>
      </c>
      <c r="G56" s="110">
        <v>31</v>
      </c>
      <c r="H56" s="111">
        <v>11</v>
      </c>
    </row>
    <row r="57" spans="2:8" ht="53.25" customHeight="1">
      <c r="B57" s="109"/>
      <c r="C57" s="1273" t="s">
        <v>44</v>
      </c>
      <c r="D57" s="1273"/>
      <c r="E57" s="1274"/>
      <c r="F57" s="112">
        <v>571</v>
      </c>
      <c r="G57" s="112">
        <v>490</v>
      </c>
      <c r="H57" s="113">
        <v>490</v>
      </c>
    </row>
    <row r="58" spans="2:8" ht="45.75" customHeight="1">
      <c r="B58" s="114"/>
      <c r="C58" s="1261" t="s">
        <v>569</v>
      </c>
      <c r="D58" s="1262"/>
      <c r="E58" s="1263"/>
      <c r="F58" s="115">
        <v>68</v>
      </c>
      <c r="G58" s="115">
        <v>143</v>
      </c>
      <c r="H58" s="116">
        <v>166</v>
      </c>
    </row>
    <row r="59" spans="2:8" ht="45.75" customHeight="1">
      <c r="B59" s="114"/>
      <c r="C59" s="1261" t="s">
        <v>570</v>
      </c>
      <c r="D59" s="1262"/>
      <c r="E59" s="1263"/>
      <c r="F59" s="115">
        <v>183</v>
      </c>
      <c r="G59" s="115">
        <v>180</v>
      </c>
      <c r="H59" s="116">
        <v>134</v>
      </c>
    </row>
    <row r="60" spans="2:8" ht="45.75" customHeight="1">
      <c r="B60" s="114"/>
      <c r="C60" s="1261" t="s">
        <v>571</v>
      </c>
      <c r="D60" s="1262"/>
      <c r="E60" s="1263"/>
      <c r="F60" s="115">
        <v>108</v>
      </c>
      <c r="G60" s="115">
        <v>108</v>
      </c>
      <c r="H60" s="116">
        <v>108</v>
      </c>
    </row>
    <row r="61" spans="2:8" ht="45.75" customHeight="1">
      <c r="B61" s="114"/>
      <c r="C61" s="1261" t="s">
        <v>572</v>
      </c>
      <c r="D61" s="1262"/>
      <c r="E61" s="1263"/>
      <c r="F61" s="115" t="s">
        <v>574</v>
      </c>
      <c r="G61" s="115">
        <v>25</v>
      </c>
      <c r="H61" s="116">
        <v>50</v>
      </c>
    </row>
    <row r="62" spans="2:8" ht="45.75" customHeight="1" thickBot="1">
      <c r="B62" s="117"/>
      <c r="C62" s="1264" t="s">
        <v>573</v>
      </c>
      <c r="D62" s="1265"/>
      <c r="E62" s="1266"/>
      <c r="F62" s="118">
        <v>25</v>
      </c>
      <c r="G62" s="118">
        <v>25</v>
      </c>
      <c r="H62" s="119">
        <v>25</v>
      </c>
    </row>
    <row r="63" spans="2:8" ht="52.5" customHeight="1" thickBot="1">
      <c r="B63" s="120"/>
      <c r="C63" s="1267" t="s">
        <v>45</v>
      </c>
      <c r="D63" s="1267"/>
      <c r="E63" s="1268"/>
      <c r="F63" s="121">
        <v>987</v>
      </c>
      <c r="G63" s="121">
        <v>886</v>
      </c>
      <c r="H63" s="122">
        <v>866</v>
      </c>
    </row>
    <row r="64" spans="2:8" ht="15" customHeight="1"/>
    <row r="65" ht="0" hidden="1" customHeight="1"/>
    <row r="66" ht="0" hidden="1" customHeight="1"/>
  </sheetData>
  <sheetProtection algorithmName="SHA-512" hashValue="P1WvIx7KLtoZ3M44neLk2sukg9RQVZQ82/gxnwjwHnmyVStH7ZUAjiXrNRy/nOhEFxIrqqCqcSKs5JZq2zSOxA==" saltValue="Lq9ql3njKVMS9QbyWapJ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4" zoomScale="55" zoomScaleNormal="55" zoomScaleSheetLayoutView="55" workbookViewId="0">
      <selection activeCell="BD38" sqref="BD3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593</v>
      </c>
      <c r="AO51" s="1278"/>
      <c r="AP51" s="1278"/>
      <c r="AQ51" s="1278"/>
      <c r="AR51" s="1278"/>
      <c r="AS51" s="1278"/>
      <c r="AT51" s="1278"/>
      <c r="AU51" s="1278"/>
      <c r="AV51" s="1278"/>
      <c r="AW51" s="1278"/>
      <c r="AX51" s="1278"/>
      <c r="AY51" s="1278"/>
      <c r="AZ51" s="1278"/>
      <c r="BA51" s="1278"/>
      <c r="BB51" s="1278" t="s">
        <v>594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23.9</v>
      </c>
      <c r="CG51" s="1275"/>
      <c r="CH51" s="1275"/>
      <c r="CI51" s="1275"/>
      <c r="CJ51" s="1275"/>
      <c r="CK51" s="1275"/>
      <c r="CL51" s="1275"/>
      <c r="CM51" s="1275"/>
      <c r="CN51" s="1275">
        <v>30.1</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49.5</v>
      </c>
      <c r="CG53" s="1275"/>
      <c r="CH53" s="1275"/>
      <c r="CI53" s="1275"/>
      <c r="CJ53" s="1275"/>
      <c r="CK53" s="1275"/>
      <c r="CL53" s="1275"/>
      <c r="CM53" s="1275"/>
      <c r="CN53" s="1275">
        <v>50.4</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596</v>
      </c>
      <c r="AO55" s="1280"/>
      <c r="AP55" s="1280"/>
      <c r="AQ55" s="1280"/>
      <c r="AR55" s="1280"/>
      <c r="AS55" s="1280"/>
      <c r="AT55" s="1280"/>
      <c r="AU55" s="1280"/>
      <c r="AV55" s="1280"/>
      <c r="AW55" s="1280"/>
      <c r="AX55" s="1280"/>
      <c r="AY55" s="1280"/>
      <c r="AZ55" s="1280"/>
      <c r="BA55" s="1280"/>
      <c r="BB55" s="1278" t="s">
        <v>597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27</v>
      </c>
      <c r="CG55" s="1275"/>
      <c r="CH55" s="1275"/>
      <c r="CI55" s="1275"/>
      <c r="CJ55" s="1275"/>
      <c r="CK55" s="1275"/>
      <c r="CL55" s="1275"/>
      <c r="CM55" s="1275"/>
      <c r="CN55" s="1275">
        <v>25.4</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57.2</v>
      </c>
      <c r="CG57" s="1275"/>
      <c r="CH57" s="1275"/>
      <c r="CI57" s="1275"/>
      <c r="CJ57" s="1275"/>
      <c r="CK57" s="1275"/>
      <c r="CL57" s="1275"/>
      <c r="CM57" s="1275"/>
      <c r="CN57" s="1275">
        <v>58.7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598</v>
      </c>
    </row>
    <row r="64" spans="1:109">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c r="B73" s="374"/>
      <c r="G73" s="1283"/>
      <c r="H73" s="1283"/>
      <c r="I73" s="1283"/>
      <c r="J73" s="1283"/>
      <c r="K73" s="1279"/>
      <c r="L73" s="1279"/>
      <c r="M73" s="1279"/>
      <c r="N73" s="1279"/>
      <c r="AM73" s="383"/>
      <c r="AN73" s="1278" t="s">
        <v>593</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5">
        <v>46.1</v>
      </c>
      <c r="BQ73" s="1275"/>
      <c r="BR73" s="1275"/>
      <c r="BS73" s="1275"/>
      <c r="BT73" s="1275"/>
      <c r="BU73" s="1275"/>
      <c r="BV73" s="1275"/>
      <c r="BW73" s="1275"/>
      <c r="BX73" s="1275">
        <v>40.4</v>
      </c>
      <c r="BY73" s="1275"/>
      <c r="BZ73" s="1275"/>
      <c r="CA73" s="1275"/>
      <c r="CB73" s="1275"/>
      <c r="CC73" s="1275"/>
      <c r="CD73" s="1275"/>
      <c r="CE73" s="1275"/>
      <c r="CF73" s="1275">
        <v>23.9</v>
      </c>
      <c r="CG73" s="1275"/>
      <c r="CH73" s="1275"/>
      <c r="CI73" s="1275"/>
      <c r="CJ73" s="1275"/>
      <c r="CK73" s="1275"/>
      <c r="CL73" s="1275"/>
      <c r="CM73" s="1275"/>
      <c r="CN73" s="1275">
        <v>30.1</v>
      </c>
      <c r="CO73" s="1275"/>
      <c r="CP73" s="1275"/>
      <c r="CQ73" s="1275"/>
      <c r="CR73" s="1275"/>
      <c r="CS73" s="1275"/>
      <c r="CT73" s="1275"/>
      <c r="CU73" s="1275"/>
      <c r="CV73" s="1275">
        <v>28.3</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599</v>
      </c>
      <c r="BC75" s="1278"/>
      <c r="BD75" s="1278"/>
      <c r="BE75" s="1278"/>
      <c r="BF75" s="1278"/>
      <c r="BG75" s="1278"/>
      <c r="BH75" s="1278"/>
      <c r="BI75" s="1278"/>
      <c r="BJ75" s="1278"/>
      <c r="BK75" s="1278"/>
      <c r="BL75" s="1278"/>
      <c r="BM75" s="1278"/>
      <c r="BN75" s="1278"/>
      <c r="BO75" s="1278"/>
      <c r="BP75" s="1275">
        <v>7.7</v>
      </c>
      <c r="BQ75" s="1275"/>
      <c r="BR75" s="1275"/>
      <c r="BS75" s="1275"/>
      <c r="BT75" s="1275"/>
      <c r="BU75" s="1275"/>
      <c r="BV75" s="1275"/>
      <c r="BW75" s="1275"/>
      <c r="BX75" s="1275">
        <v>7.1</v>
      </c>
      <c r="BY75" s="1275"/>
      <c r="BZ75" s="1275"/>
      <c r="CA75" s="1275"/>
      <c r="CB75" s="1275"/>
      <c r="CC75" s="1275"/>
      <c r="CD75" s="1275"/>
      <c r="CE75" s="1275"/>
      <c r="CF75" s="1275">
        <v>6.4</v>
      </c>
      <c r="CG75" s="1275"/>
      <c r="CH75" s="1275"/>
      <c r="CI75" s="1275"/>
      <c r="CJ75" s="1275"/>
      <c r="CK75" s="1275"/>
      <c r="CL75" s="1275"/>
      <c r="CM75" s="1275"/>
      <c r="CN75" s="1275">
        <v>6.2</v>
      </c>
      <c r="CO75" s="1275"/>
      <c r="CP75" s="1275"/>
      <c r="CQ75" s="1275"/>
      <c r="CR75" s="1275"/>
      <c r="CS75" s="1275"/>
      <c r="CT75" s="1275"/>
      <c r="CU75" s="1275"/>
      <c r="CV75" s="1275">
        <v>5.7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596</v>
      </c>
      <c r="AO77" s="1280"/>
      <c r="AP77" s="1280"/>
      <c r="AQ77" s="1280"/>
      <c r="AR77" s="1280"/>
      <c r="AS77" s="1280"/>
      <c r="AT77" s="1280"/>
      <c r="AU77" s="1280"/>
      <c r="AV77" s="1280"/>
      <c r="AW77" s="1280"/>
      <c r="AX77" s="1280"/>
      <c r="AY77" s="1280"/>
      <c r="AZ77" s="1280"/>
      <c r="BA77" s="1280"/>
      <c r="BB77" s="1278" t="s">
        <v>597</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27</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599</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8.6999999999999993</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XRLQXviRkhAOwZWiS9Gt5JREKpclp901mTiwNAGia3RRuXd1vuwulxAzPBt9K+7iXHAvK4IM51YHBemqWSH1Q==" saltValue="kzTxtl3z6tNpG33HgpxF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Su2HR2SlYE9P5XzgGszH+73XR9VsiSNbxUdy3u/92llq7hDeFTps5fg2xT3X6Wu6GpeRn82M7tJy3i4IaVZHg==" saltValue="1avXboktWj46ZtrGk8q2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P1" zoomScale="70" zoomScaleNormal="70"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WVklGuXlEeqjEx65R9pA7j5HQ4koplB7j63DHkx8gNluBee29WkhPTkueFcx+GNG/qKk2ldPfIU7kox/iZpYA==" saltValue="LlRm9Zw3N9IRoZ7FQ6qG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35574</v>
      </c>
      <c r="E3" s="141"/>
      <c r="F3" s="142">
        <v>119674</v>
      </c>
      <c r="G3" s="143"/>
      <c r="H3" s="144"/>
    </row>
    <row r="4" spans="1:8">
      <c r="A4" s="145"/>
      <c r="B4" s="146"/>
      <c r="C4" s="147"/>
      <c r="D4" s="148">
        <v>21654</v>
      </c>
      <c r="E4" s="149"/>
      <c r="F4" s="150">
        <v>57803</v>
      </c>
      <c r="G4" s="151"/>
      <c r="H4" s="152"/>
    </row>
    <row r="5" spans="1:8">
      <c r="A5" s="133" t="s">
        <v>547</v>
      </c>
      <c r="B5" s="138"/>
      <c r="C5" s="139"/>
      <c r="D5" s="140">
        <v>21350</v>
      </c>
      <c r="E5" s="141"/>
      <c r="F5" s="142">
        <v>119685</v>
      </c>
      <c r="G5" s="143"/>
      <c r="H5" s="144"/>
    </row>
    <row r="6" spans="1:8">
      <c r="A6" s="145"/>
      <c r="B6" s="146"/>
      <c r="C6" s="147"/>
      <c r="D6" s="148">
        <v>18687</v>
      </c>
      <c r="E6" s="149"/>
      <c r="F6" s="150">
        <v>68464</v>
      </c>
      <c r="G6" s="151"/>
      <c r="H6" s="152"/>
    </row>
    <row r="7" spans="1:8">
      <c r="A7" s="133" t="s">
        <v>548</v>
      </c>
      <c r="B7" s="138"/>
      <c r="C7" s="139"/>
      <c r="D7" s="140">
        <v>29196</v>
      </c>
      <c r="E7" s="141"/>
      <c r="F7" s="142">
        <v>109920</v>
      </c>
      <c r="G7" s="143"/>
      <c r="H7" s="144"/>
    </row>
    <row r="8" spans="1:8">
      <c r="A8" s="145"/>
      <c r="B8" s="146"/>
      <c r="C8" s="147"/>
      <c r="D8" s="148">
        <v>19807</v>
      </c>
      <c r="E8" s="149"/>
      <c r="F8" s="150">
        <v>62739</v>
      </c>
      <c r="G8" s="151"/>
      <c r="H8" s="152"/>
    </row>
    <row r="9" spans="1:8">
      <c r="A9" s="133" t="s">
        <v>549</v>
      </c>
      <c r="B9" s="138"/>
      <c r="C9" s="139"/>
      <c r="D9" s="140">
        <v>104230</v>
      </c>
      <c r="E9" s="141"/>
      <c r="F9" s="142">
        <v>119882</v>
      </c>
      <c r="G9" s="143"/>
      <c r="H9" s="144"/>
    </row>
    <row r="10" spans="1:8">
      <c r="A10" s="145"/>
      <c r="B10" s="146"/>
      <c r="C10" s="147"/>
      <c r="D10" s="148">
        <v>99112</v>
      </c>
      <c r="E10" s="149"/>
      <c r="F10" s="150">
        <v>66481</v>
      </c>
      <c r="G10" s="151"/>
      <c r="H10" s="152"/>
    </row>
    <row r="11" spans="1:8">
      <c r="A11" s="133" t="s">
        <v>550</v>
      </c>
      <c r="B11" s="138"/>
      <c r="C11" s="139"/>
      <c r="D11" s="140">
        <v>39176</v>
      </c>
      <c r="E11" s="141"/>
      <c r="F11" s="142">
        <v>116162</v>
      </c>
      <c r="G11" s="143"/>
      <c r="H11" s="144"/>
    </row>
    <row r="12" spans="1:8">
      <c r="A12" s="145"/>
      <c r="B12" s="146"/>
      <c r="C12" s="153"/>
      <c r="D12" s="148">
        <v>23595</v>
      </c>
      <c r="E12" s="149"/>
      <c r="F12" s="150">
        <v>61562</v>
      </c>
      <c r="G12" s="151"/>
      <c r="H12" s="152"/>
    </row>
    <row r="13" spans="1:8">
      <c r="A13" s="133"/>
      <c r="B13" s="138"/>
      <c r="C13" s="154"/>
      <c r="D13" s="155">
        <v>45905</v>
      </c>
      <c r="E13" s="156"/>
      <c r="F13" s="157">
        <v>117065</v>
      </c>
      <c r="G13" s="158"/>
      <c r="H13" s="144"/>
    </row>
    <row r="14" spans="1:8">
      <c r="A14" s="145"/>
      <c r="B14" s="146"/>
      <c r="C14" s="147"/>
      <c r="D14" s="148">
        <v>36571</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9.69</v>
      </c>
      <c r="C19" s="159">
        <f>ROUND(VALUE(SUBSTITUTE(実質収支比率等に係る経年分析!G$48,"▲","-")),2)</f>
        <v>7.84</v>
      </c>
      <c r="D19" s="159">
        <f>ROUND(VALUE(SUBSTITUTE(実質収支比率等に係る経年分析!H$48,"▲","-")),2)</f>
        <v>9.15</v>
      </c>
      <c r="E19" s="159">
        <f>ROUND(VALUE(SUBSTITUTE(実質収支比率等に係る経年分析!I$48,"▲","-")),2)</f>
        <v>5.99</v>
      </c>
      <c r="F19" s="159">
        <f>ROUND(VALUE(SUBSTITUTE(実質収支比率等に係る経年分析!J$48,"▲","-")),2)</f>
        <v>6.26</v>
      </c>
    </row>
    <row r="20" spans="1:11">
      <c r="A20" s="159" t="s">
        <v>49</v>
      </c>
      <c r="B20" s="159">
        <f>ROUND(VALUE(SUBSTITUTE(実質収支比率等に係る経年分析!F$47,"▲","-")),2)</f>
        <v>15.53</v>
      </c>
      <c r="C20" s="159">
        <f>ROUND(VALUE(SUBSTITUTE(実質収支比率等に係る経年分析!G$47,"▲","-")),2)</f>
        <v>16.21</v>
      </c>
      <c r="D20" s="159">
        <f>ROUND(VALUE(SUBSTITUTE(実質収支比率等に係る経年分析!H$47,"▲","-")),2)</f>
        <v>15.1</v>
      </c>
      <c r="E20" s="159">
        <f>ROUND(VALUE(SUBSTITUTE(実質収支比率等に係る経年分析!I$47,"▲","-")),2)</f>
        <v>15.39</v>
      </c>
      <c r="F20" s="159">
        <f>ROUND(VALUE(SUBSTITUTE(実質収支比率等に係る経年分析!J$47,"▲","-")),2)</f>
        <v>15.5</v>
      </c>
    </row>
    <row r="21" spans="1:11">
      <c r="A21" s="159" t="s">
        <v>50</v>
      </c>
      <c r="B21" s="159">
        <f>IF(ISNUMBER(VALUE(SUBSTITUTE(実質収支比率等に係る経年分析!F$49,"▲","-"))),ROUND(VALUE(SUBSTITUTE(実質収支比率等に係る経年分析!F$49,"▲","-")),2),NA())</f>
        <v>2.4</v>
      </c>
      <c r="C21" s="159">
        <f>IF(ISNUMBER(VALUE(SUBSTITUTE(実質収支比率等に係る経年分析!G$49,"▲","-"))),ROUND(VALUE(SUBSTITUTE(実質収支比率等に係る経年分析!G$49,"▲","-")),2),NA())</f>
        <v>-1.55</v>
      </c>
      <c r="D21" s="159">
        <f>IF(ISNUMBER(VALUE(SUBSTITUTE(実質収支比率等に係る経年分析!H$49,"▲","-"))),ROUND(VALUE(SUBSTITUTE(実質収支比率等に係る経年分析!H$49,"▲","-")),2),NA())</f>
        <v>1.85</v>
      </c>
      <c r="E21" s="159">
        <f>IF(ISNUMBER(VALUE(SUBSTITUTE(実質収支比率等に係る経年分析!I$49,"▲","-"))),ROUND(VALUE(SUBSTITUTE(実質収支比率等に係る経年分析!I$49,"▲","-")),2),NA())</f>
        <v>-3.32</v>
      </c>
      <c r="F21" s="159">
        <f>IF(ISNUMBER(VALUE(SUBSTITUTE(実質収支比率等に係る経年分析!J$49,"▲","-"))),ROUND(VALUE(SUBSTITUTE(実質収支比率等に係る経年分析!J$49,"▲","-")),2),NA())</f>
        <v>0.24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2.84</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6.25</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4.4400000000000004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36.47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35.96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39.72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42.42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264</v>
      </c>
      <c r="E42" s="161"/>
      <c r="F42" s="161"/>
      <c r="G42" s="161">
        <f>'実質公債費比率（分子）の構造'!L$52</f>
        <v>242</v>
      </c>
      <c r="H42" s="161"/>
      <c r="I42" s="161"/>
      <c r="J42" s="161">
        <f>'実質公債費比率（分子）の構造'!M$52</f>
        <v>301</v>
      </c>
      <c r="K42" s="161"/>
      <c r="L42" s="161"/>
      <c r="M42" s="161">
        <f>'実質公債費比率（分子）の構造'!N$52</f>
        <v>296</v>
      </c>
      <c r="N42" s="161"/>
      <c r="O42" s="161"/>
      <c r="P42" s="161">
        <f>'実質公債費比率（分子）の構造'!O$52</f>
        <v>290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28</v>
      </c>
      <c r="C45" s="161"/>
      <c r="D45" s="161"/>
      <c r="E45" s="161">
        <f>'実質公債費比率（分子）の構造'!L$49</f>
        <v>25</v>
      </c>
      <c r="F45" s="161"/>
      <c r="G45" s="161"/>
      <c r="H45" s="161">
        <f>'実質公債費比率（分子）の構造'!M$49</f>
        <v>25</v>
      </c>
      <c r="I45" s="161"/>
      <c r="J45" s="161"/>
      <c r="K45" s="161">
        <f>'実質公債費比率（分子）の構造'!N$49</f>
        <v>22</v>
      </c>
      <c r="L45" s="161"/>
      <c r="M45" s="161"/>
      <c r="N45" s="161">
        <f>'実質公債費比率（分子）の構造'!O$49</f>
        <v>22</v>
      </c>
      <c r="O45" s="161"/>
      <c r="P45" s="161"/>
    </row>
    <row r="46" spans="1:16">
      <c r="A46" s="161" t="s">
        <v>61</v>
      </c>
      <c r="B46" s="161">
        <f>'実質公債費比率（分子）の構造'!K$48</f>
        <v>1</v>
      </c>
      <c r="C46" s="161"/>
      <c r="D46" s="161"/>
      <c r="E46" s="161">
        <f>'実質公債費比率（分子）の構造'!L$48</f>
        <v>1</v>
      </c>
      <c r="F46" s="161"/>
      <c r="G46" s="161"/>
      <c r="H46" s="161">
        <f>'実質公債費比率（分子）の構造'!M$48</f>
        <v>1</v>
      </c>
      <c r="I46" s="161"/>
      <c r="J46" s="161"/>
      <c r="K46" s="161">
        <f>'実質公債費比率（分子）の構造'!N$48</f>
        <v>1</v>
      </c>
      <c r="L46" s="161"/>
      <c r="M46" s="161"/>
      <c r="N46" s="161">
        <f>'実質公債費比率（分子）の構造'!O$48</f>
        <v>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367</v>
      </c>
      <c r="C49" s="161"/>
      <c r="D49" s="161"/>
      <c r="E49" s="161">
        <f>'実質公債費比率（分子）の構造'!L$45</f>
        <v>363</v>
      </c>
      <c r="F49" s="161"/>
      <c r="G49" s="161"/>
      <c r="H49" s="161">
        <f>'実質公債費比率（分子）の構造'!M$45</f>
        <v>391</v>
      </c>
      <c r="I49" s="161"/>
      <c r="J49" s="161"/>
      <c r="K49" s="161">
        <f>'実質公債費比率（分子）の構造'!N$45</f>
        <v>393</v>
      </c>
      <c r="L49" s="161"/>
      <c r="M49" s="161"/>
      <c r="N49" s="161">
        <f>'実質公債費比率（分子）の構造'!O$45</f>
        <v>382</v>
      </c>
      <c r="O49" s="161"/>
      <c r="P49" s="161"/>
    </row>
    <row r="50" spans="1:16">
      <c r="A50" s="161" t="s">
        <v>65</v>
      </c>
      <c r="B50" s="161" t="e">
        <f>NA()</f>
        <v>#N/A</v>
      </c>
      <c r="C50" s="161">
        <f>IF(ISNUMBER('実質公債費比率（分子）の構造'!K$53),'実質公債費比率（分子）の構造'!K$53,NA())</f>
        <v>132</v>
      </c>
      <c r="D50" s="161" t="e">
        <f>NA()</f>
        <v>#N/A</v>
      </c>
      <c r="E50" s="161" t="e">
        <f>NA()</f>
        <v>#N/A</v>
      </c>
      <c r="F50" s="161">
        <f>IF(ISNUMBER('実質公債費比率（分子）の構造'!L$53),'実質公債費比率（分子）の構造'!L$53,NA())</f>
        <v>147</v>
      </c>
      <c r="G50" s="161" t="e">
        <f>NA()</f>
        <v>#N/A</v>
      </c>
      <c r="H50" s="161" t="e">
        <f>NA()</f>
        <v>#N/A</v>
      </c>
      <c r="I50" s="161">
        <f>IF(ISNUMBER('実質公債費比率（分子）の構造'!M$53),'実質公債費比率（分子）の構造'!M$53,NA())</f>
        <v>116</v>
      </c>
      <c r="J50" s="161" t="e">
        <f>NA()</f>
        <v>#N/A</v>
      </c>
      <c r="K50" s="161" t="e">
        <f>NA()</f>
        <v>#N/A</v>
      </c>
      <c r="L50" s="161">
        <f>IF(ISNUMBER('実質公債費比率（分子）の構造'!N$53),'実質公債費比率（分子）の構造'!N$53,NA())</f>
        <v>120</v>
      </c>
      <c r="M50" s="161" t="e">
        <f>NA()</f>
        <v>#N/A</v>
      </c>
      <c r="N50" s="161" t="e">
        <f>NA()</f>
        <v>#N/A</v>
      </c>
      <c r="O50" s="161">
        <f>IF(ISNUMBER('実質公債費比率（分子）の構造'!O$53),'実質公債費比率（分子）の構造'!O$53,NA())</f>
        <v>115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2684</v>
      </c>
      <c r="E56" s="160"/>
      <c r="F56" s="160"/>
      <c r="G56" s="160">
        <f>'将来負担比率（分子）の構造'!J$52</f>
        <v>2694</v>
      </c>
      <c r="H56" s="160"/>
      <c r="I56" s="160"/>
      <c r="J56" s="160">
        <f>'将来負担比率（分子）の構造'!K$52</f>
        <v>2721</v>
      </c>
      <c r="K56" s="160"/>
      <c r="L56" s="160"/>
      <c r="M56" s="160">
        <f>'将来負担比率（分子）の構造'!L$52</f>
        <v>2923</v>
      </c>
      <c r="N56" s="160"/>
      <c r="O56" s="160"/>
      <c r="P56" s="160">
        <f>'将来負担比率（分子）の構造'!M$52</f>
        <v>2870</v>
      </c>
    </row>
    <row r="57" spans="1:16">
      <c r="A57" s="160" t="s">
        <v>36</v>
      </c>
      <c r="B57" s="160"/>
      <c r="C57" s="160"/>
      <c r="D57" s="160">
        <f>'将来負担比率（分子）の構造'!I$51</f>
        <v>75</v>
      </c>
      <c r="E57" s="160"/>
      <c r="F57" s="160"/>
      <c r="G57" s="160">
        <f>'将来負担比率（分子）の構造'!J$51</f>
        <v>70</v>
      </c>
      <c r="H57" s="160"/>
      <c r="I57" s="160"/>
      <c r="J57" s="160">
        <f>'将来負担比率（分子）の構造'!K$51</f>
        <v>64</v>
      </c>
      <c r="K57" s="160"/>
      <c r="L57" s="160"/>
      <c r="M57" s="160">
        <f>'将来負担比率（分子）の構造'!L$51</f>
        <v>54</v>
      </c>
      <c r="N57" s="160"/>
      <c r="O57" s="160"/>
      <c r="P57" s="160">
        <f>'将来負担比率（分子）の構造'!M$51</f>
        <v>50</v>
      </c>
    </row>
    <row r="58" spans="1:16">
      <c r="A58" s="160" t="s">
        <v>35</v>
      </c>
      <c r="B58" s="160"/>
      <c r="C58" s="160"/>
      <c r="D58" s="160">
        <f>'将来負担比率（分子）の構造'!I$50</f>
        <v>939</v>
      </c>
      <c r="E58" s="160"/>
      <c r="F58" s="160"/>
      <c r="G58" s="160">
        <f>'将来負担比率（分子）の構造'!J$50</f>
        <v>1004</v>
      </c>
      <c r="H58" s="160"/>
      <c r="I58" s="160"/>
      <c r="J58" s="160">
        <f>'将来負担比率（分子）の構造'!K$50</f>
        <v>1112</v>
      </c>
      <c r="K58" s="160"/>
      <c r="L58" s="160"/>
      <c r="M58" s="160">
        <f>'将来負担比率（分子）の構造'!L$50</f>
        <v>1037</v>
      </c>
      <c r="N58" s="160"/>
      <c r="O58" s="160"/>
      <c r="P58" s="160">
        <f>'将来負担比率（分子）の構造'!M$50</f>
        <v>1027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953</v>
      </c>
      <c r="C62" s="160"/>
      <c r="D62" s="160"/>
      <c r="E62" s="160">
        <f>'将来負担比率（分子）の構造'!J$45</f>
        <v>990</v>
      </c>
      <c r="F62" s="160"/>
      <c r="G62" s="160"/>
      <c r="H62" s="160">
        <f>'将来負担比率（分子）の構造'!K$45</f>
        <v>917</v>
      </c>
      <c r="I62" s="160"/>
      <c r="J62" s="160"/>
      <c r="K62" s="160">
        <f>'将来負担比率（分子）の構造'!L$45</f>
        <v>878</v>
      </c>
      <c r="L62" s="160"/>
      <c r="M62" s="160"/>
      <c r="N62" s="160">
        <f>'将来負担比率（分子）の構造'!M$45</f>
        <v>898</v>
      </c>
      <c r="O62" s="160"/>
      <c r="P62" s="160"/>
    </row>
    <row r="63" spans="1:16">
      <c r="A63" s="160" t="s">
        <v>28</v>
      </c>
      <c r="B63" s="160">
        <f>'将来負担比率（分子）の構造'!I$44</f>
        <v>349</v>
      </c>
      <c r="C63" s="160"/>
      <c r="D63" s="160"/>
      <c r="E63" s="160">
        <f>'将来負担比率（分子）の構造'!J$44</f>
        <v>381</v>
      </c>
      <c r="F63" s="160"/>
      <c r="G63" s="160"/>
      <c r="H63" s="160">
        <f>'将来負担比率（分子）の構造'!K$44</f>
        <v>419</v>
      </c>
      <c r="I63" s="160"/>
      <c r="J63" s="160"/>
      <c r="K63" s="160">
        <f>'将来負担比率（分子）の構造'!L$44</f>
        <v>416</v>
      </c>
      <c r="L63" s="160"/>
      <c r="M63" s="160"/>
      <c r="N63" s="160">
        <f>'将来負担比率（分子）の構造'!M$44</f>
        <v>400</v>
      </c>
      <c r="O63" s="160"/>
      <c r="P63" s="160"/>
    </row>
    <row r="64" spans="1:16">
      <c r="A64" s="160" t="s">
        <v>27</v>
      </c>
      <c r="B64" s="160">
        <f>'将来負担比率（分子）の構造'!I$43</f>
        <v>13</v>
      </c>
      <c r="C64" s="160"/>
      <c r="D64" s="160"/>
      <c r="E64" s="160">
        <f>'将来負担比率（分子）の構造'!J$43</f>
        <v>11</v>
      </c>
      <c r="F64" s="160"/>
      <c r="G64" s="160"/>
      <c r="H64" s="160">
        <f>'将来負担比率（分子）の構造'!K$43</f>
        <v>12</v>
      </c>
      <c r="I64" s="160"/>
      <c r="J64" s="160"/>
      <c r="K64" s="160">
        <f>'将来負担比率（分子）の構造'!L$43</f>
        <v>37</v>
      </c>
      <c r="L64" s="160"/>
      <c r="M64" s="160"/>
      <c r="N64" s="160">
        <f>'将来負担比率（分子）の構造'!M$43</f>
        <v>50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3322</v>
      </c>
      <c r="C66" s="160"/>
      <c r="D66" s="160"/>
      <c r="E66" s="160">
        <f>'将来負担比率（分子）の構造'!J$41</f>
        <v>3204</v>
      </c>
      <c r="F66" s="160"/>
      <c r="G66" s="160"/>
      <c r="H66" s="160">
        <f>'将来負担比率（分子）の構造'!K$41</f>
        <v>3059</v>
      </c>
      <c r="I66" s="160"/>
      <c r="J66" s="160"/>
      <c r="K66" s="160">
        <f>'将来負担比率（分子）の構造'!L$41</f>
        <v>3314</v>
      </c>
      <c r="L66" s="160"/>
      <c r="M66" s="160"/>
      <c r="N66" s="160">
        <f>'将来負担比率（分子）の構造'!M$41</f>
        <v>3189</v>
      </c>
      <c r="O66" s="160"/>
      <c r="P66" s="160"/>
    </row>
    <row r="67" spans="1:16">
      <c r="A67" s="160" t="s">
        <v>69</v>
      </c>
      <c r="B67" s="160" t="e">
        <f>NA()</f>
        <v>#N/A</v>
      </c>
      <c r="C67" s="160">
        <f>IF(ISNUMBER('将来負担比率（分子）の構造'!I$53), IF('将来負担比率（分子）の構造'!I$53 &lt; 0, 0, '将来負担比率（分子）の構造'!I$53), NA())</f>
        <v>940</v>
      </c>
      <c r="D67" s="160" t="e">
        <f>NA()</f>
        <v>#N/A</v>
      </c>
      <c r="E67" s="160" t="e">
        <f>NA()</f>
        <v>#N/A</v>
      </c>
      <c r="F67" s="160">
        <f>IF(ISNUMBER('将来負担比率（分子）の構造'!J$53), IF('将来負担比率（分子）の構造'!J$53 &lt; 0, 0, '将来負担比率（分子）の構造'!J$53), NA())</f>
        <v>818</v>
      </c>
      <c r="G67" s="160" t="e">
        <f>NA()</f>
        <v>#N/A</v>
      </c>
      <c r="H67" s="160" t="e">
        <f>NA()</f>
        <v>#N/A</v>
      </c>
      <c r="I67" s="160">
        <f>IF(ISNUMBER('将来負担比率（分子）の構造'!K$53), IF('将来負担比率（分子）の構造'!K$53 &lt; 0, 0, '将来負担比率（分子）の構造'!K$53), NA())</f>
        <v>510</v>
      </c>
      <c r="J67" s="160" t="e">
        <f>NA()</f>
        <v>#N/A</v>
      </c>
      <c r="K67" s="160" t="e">
        <f>NA()</f>
        <v>#N/A</v>
      </c>
      <c r="L67" s="160">
        <f>IF(ISNUMBER('将来負担比率（分子）の構造'!L$53), IF('将来負担比率（分子）の構造'!L$53 &lt; 0, 0, '将来負担比率（分子）の構造'!L$53), NA())</f>
        <v>631</v>
      </c>
      <c r="M67" s="160" t="e">
        <f>NA()</f>
        <v>#N/A</v>
      </c>
      <c r="N67" s="160" t="e">
        <f>NA()</f>
        <v>#N/A</v>
      </c>
      <c r="O67" s="160">
        <f>IF(ISNUMBER('将来負担比率（分子）の構造'!M$53), IF('将来負担比率（分子）の構造'!M$53 &lt; 0, 0, '将来負担比率（分子）の構造'!M$53), NA())</f>
        <v>590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365</v>
      </c>
      <c r="C72" s="164">
        <f>基金残高に係る経年分析!G55</f>
        <v>365</v>
      </c>
      <c r="D72" s="164">
        <f>基金残高に係る経年分析!H55</f>
        <v>366</v>
      </c>
    </row>
    <row r="73" spans="1:16">
      <c r="A73" s="163" t="s">
        <v>72</v>
      </c>
      <c r="B73" s="164">
        <f>基金残高に係る経年分析!F56</f>
        <v>51</v>
      </c>
      <c r="C73" s="164">
        <f>基金残高に係る経年分析!G56</f>
        <v>31</v>
      </c>
      <c r="D73" s="164">
        <f>基金残高に係る経年分析!H56</f>
        <v>11</v>
      </c>
    </row>
    <row r="74" spans="1:16">
      <c r="A74" s="163" t="s">
        <v>73</v>
      </c>
      <c r="B74" s="164">
        <f>基金残高に係る経年分析!F57</f>
        <v>571</v>
      </c>
      <c r="C74" s="164">
        <f>基金残高に係る経年分析!G57</f>
        <v>490</v>
      </c>
      <c r="D74" s="164">
        <f>基金残高に係る経年分析!H57</f>
        <v>490</v>
      </c>
    </row>
  </sheetData>
  <sheetProtection algorithmName="SHA-512" hashValue="o5ulepftjOrkEU7x5C/85xgnqc6qykbK7qALZ/m1JeAfR97V5wJ4e/cICpNJgtBtSbvNT9DCdLM3npeKDUot6w==" saltValue="UHcj/VZ3Ig/IsOATsjfU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906317</v>
      </c>
      <c r="S5" s="649"/>
      <c r="T5" s="649"/>
      <c r="U5" s="649"/>
      <c r="V5" s="649"/>
      <c r="W5" s="649"/>
      <c r="X5" s="649"/>
      <c r="Y5" s="650"/>
      <c r="Z5" s="651">
        <v>23.2</v>
      </c>
      <c r="AA5" s="651"/>
      <c r="AB5" s="651"/>
      <c r="AC5" s="651"/>
      <c r="AD5" s="652">
        <v>906317</v>
      </c>
      <c r="AE5" s="652"/>
      <c r="AF5" s="652"/>
      <c r="AG5" s="652"/>
      <c r="AH5" s="652"/>
      <c r="AI5" s="652"/>
      <c r="AJ5" s="652"/>
      <c r="AK5" s="652"/>
      <c r="AL5" s="653">
        <v>39.9</v>
      </c>
      <c r="AM5" s="654"/>
      <c r="AN5" s="654"/>
      <c r="AO5" s="655"/>
      <c r="AP5" s="645" t="s">
        <v>223</v>
      </c>
      <c r="AQ5" s="646"/>
      <c r="AR5" s="646"/>
      <c r="AS5" s="646"/>
      <c r="AT5" s="646"/>
      <c r="AU5" s="646"/>
      <c r="AV5" s="646"/>
      <c r="AW5" s="646"/>
      <c r="AX5" s="646"/>
      <c r="AY5" s="646"/>
      <c r="AZ5" s="646"/>
      <c r="BA5" s="646"/>
      <c r="BB5" s="646"/>
      <c r="BC5" s="646"/>
      <c r="BD5" s="646"/>
      <c r="BE5" s="646"/>
      <c r="BF5" s="647"/>
      <c r="BG5" s="659">
        <v>905251</v>
      </c>
      <c r="BH5" s="660"/>
      <c r="BI5" s="660"/>
      <c r="BJ5" s="660"/>
      <c r="BK5" s="660"/>
      <c r="BL5" s="660"/>
      <c r="BM5" s="660"/>
      <c r="BN5" s="661"/>
      <c r="BO5" s="662">
        <v>99.9</v>
      </c>
      <c r="BP5" s="662"/>
      <c r="BQ5" s="662"/>
      <c r="BR5" s="662"/>
      <c r="BS5" s="663" t="s">
        <v>120</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39414</v>
      </c>
      <c r="S6" s="660"/>
      <c r="T6" s="660"/>
      <c r="U6" s="660"/>
      <c r="V6" s="660"/>
      <c r="W6" s="660"/>
      <c r="X6" s="660"/>
      <c r="Y6" s="661"/>
      <c r="Z6" s="662">
        <v>1</v>
      </c>
      <c r="AA6" s="662"/>
      <c r="AB6" s="662"/>
      <c r="AC6" s="662"/>
      <c r="AD6" s="663">
        <v>39414</v>
      </c>
      <c r="AE6" s="663"/>
      <c r="AF6" s="663"/>
      <c r="AG6" s="663"/>
      <c r="AH6" s="663"/>
      <c r="AI6" s="663"/>
      <c r="AJ6" s="663"/>
      <c r="AK6" s="663"/>
      <c r="AL6" s="664">
        <v>1.7</v>
      </c>
      <c r="AM6" s="665"/>
      <c r="AN6" s="665"/>
      <c r="AO6" s="666"/>
      <c r="AP6" s="656" t="s">
        <v>228</v>
      </c>
      <c r="AQ6" s="657"/>
      <c r="AR6" s="657"/>
      <c r="AS6" s="657"/>
      <c r="AT6" s="657"/>
      <c r="AU6" s="657"/>
      <c r="AV6" s="657"/>
      <c r="AW6" s="657"/>
      <c r="AX6" s="657"/>
      <c r="AY6" s="657"/>
      <c r="AZ6" s="657"/>
      <c r="BA6" s="657"/>
      <c r="BB6" s="657"/>
      <c r="BC6" s="657"/>
      <c r="BD6" s="657"/>
      <c r="BE6" s="657"/>
      <c r="BF6" s="658"/>
      <c r="BG6" s="659">
        <v>905251</v>
      </c>
      <c r="BH6" s="660"/>
      <c r="BI6" s="660"/>
      <c r="BJ6" s="660"/>
      <c r="BK6" s="660"/>
      <c r="BL6" s="660"/>
      <c r="BM6" s="660"/>
      <c r="BN6" s="661"/>
      <c r="BO6" s="662">
        <v>99.9</v>
      </c>
      <c r="BP6" s="662"/>
      <c r="BQ6" s="662"/>
      <c r="BR6" s="662"/>
      <c r="BS6" s="663" t="s">
        <v>229</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72256</v>
      </c>
      <c r="CS6" s="660"/>
      <c r="CT6" s="660"/>
      <c r="CU6" s="660"/>
      <c r="CV6" s="660"/>
      <c r="CW6" s="660"/>
      <c r="CX6" s="660"/>
      <c r="CY6" s="661"/>
      <c r="CZ6" s="653">
        <v>1.9</v>
      </c>
      <c r="DA6" s="654"/>
      <c r="DB6" s="654"/>
      <c r="DC6" s="673"/>
      <c r="DD6" s="668" t="s">
        <v>231</v>
      </c>
      <c r="DE6" s="660"/>
      <c r="DF6" s="660"/>
      <c r="DG6" s="660"/>
      <c r="DH6" s="660"/>
      <c r="DI6" s="660"/>
      <c r="DJ6" s="660"/>
      <c r="DK6" s="660"/>
      <c r="DL6" s="660"/>
      <c r="DM6" s="660"/>
      <c r="DN6" s="660"/>
      <c r="DO6" s="660"/>
      <c r="DP6" s="661"/>
      <c r="DQ6" s="668">
        <v>72256</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1006</v>
      </c>
      <c r="S7" s="660"/>
      <c r="T7" s="660"/>
      <c r="U7" s="660"/>
      <c r="V7" s="660"/>
      <c r="W7" s="660"/>
      <c r="X7" s="660"/>
      <c r="Y7" s="661"/>
      <c r="Z7" s="662">
        <v>0</v>
      </c>
      <c r="AA7" s="662"/>
      <c r="AB7" s="662"/>
      <c r="AC7" s="662"/>
      <c r="AD7" s="663">
        <v>1006</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331411</v>
      </c>
      <c r="BH7" s="660"/>
      <c r="BI7" s="660"/>
      <c r="BJ7" s="660"/>
      <c r="BK7" s="660"/>
      <c r="BL7" s="660"/>
      <c r="BM7" s="660"/>
      <c r="BN7" s="661"/>
      <c r="BO7" s="662">
        <v>36.6</v>
      </c>
      <c r="BP7" s="662"/>
      <c r="BQ7" s="662"/>
      <c r="BR7" s="662"/>
      <c r="BS7" s="663" t="s">
        <v>229</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889422</v>
      </c>
      <c r="CS7" s="660"/>
      <c r="CT7" s="660"/>
      <c r="CU7" s="660"/>
      <c r="CV7" s="660"/>
      <c r="CW7" s="660"/>
      <c r="CX7" s="660"/>
      <c r="CY7" s="661"/>
      <c r="CZ7" s="662">
        <v>23.7</v>
      </c>
      <c r="DA7" s="662"/>
      <c r="DB7" s="662"/>
      <c r="DC7" s="662"/>
      <c r="DD7" s="668">
        <v>48775</v>
      </c>
      <c r="DE7" s="660"/>
      <c r="DF7" s="660"/>
      <c r="DG7" s="660"/>
      <c r="DH7" s="660"/>
      <c r="DI7" s="660"/>
      <c r="DJ7" s="660"/>
      <c r="DK7" s="660"/>
      <c r="DL7" s="660"/>
      <c r="DM7" s="660"/>
      <c r="DN7" s="660"/>
      <c r="DO7" s="660"/>
      <c r="DP7" s="661"/>
      <c r="DQ7" s="668">
        <v>671234</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3863</v>
      </c>
      <c r="S8" s="660"/>
      <c r="T8" s="660"/>
      <c r="U8" s="660"/>
      <c r="V8" s="660"/>
      <c r="W8" s="660"/>
      <c r="X8" s="660"/>
      <c r="Y8" s="661"/>
      <c r="Z8" s="662">
        <v>0.1</v>
      </c>
      <c r="AA8" s="662"/>
      <c r="AB8" s="662"/>
      <c r="AC8" s="662"/>
      <c r="AD8" s="663">
        <v>3863</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18702</v>
      </c>
      <c r="BH8" s="660"/>
      <c r="BI8" s="660"/>
      <c r="BJ8" s="660"/>
      <c r="BK8" s="660"/>
      <c r="BL8" s="660"/>
      <c r="BM8" s="660"/>
      <c r="BN8" s="661"/>
      <c r="BO8" s="662">
        <v>2.1</v>
      </c>
      <c r="BP8" s="662"/>
      <c r="BQ8" s="662"/>
      <c r="BR8" s="662"/>
      <c r="BS8" s="668" t="s">
        <v>229</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914060</v>
      </c>
      <c r="CS8" s="660"/>
      <c r="CT8" s="660"/>
      <c r="CU8" s="660"/>
      <c r="CV8" s="660"/>
      <c r="CW8" s="660"/>
      <c r="CX8" s="660"/>
      <c r="CY8" s="661"/>
      <c r="CZ8" s="662">
        <v>24.3</v>
      </c>
      <c r="DA8" s="662"/>
      <c r="DB8" s="662"/>
      <c r="DC8" s="662"/>
      <c r="DD8" s="668">
        <v>2058</v>
      </c>
      <c r="DE8" s="660"/>
      <c r="DF8" s="660"/>
      <c r="DG8" s="660"/>
      <c r="DH8" s="660"/>
      <c r="DI8" s="660"/>
      <c r="DJ8" s="660"/>
      <c r="DK8" s="660"/>
      <c r="DL8" s="660"/>
      <c r="DM8" s="660"/>
      <c r="DN8" s="660"/>
      <c r="DO8" s="660"/>
      <c r="DP8" s="661"/>
      <c r="DQ8" s="668">
        <v>590314</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4506</v>
      </c>
      <c r="S9" s="660"/>
      <c r="T9" s="660"/>
      <c r="U9" s="660"/>
      <c r="V9" s="660"/>
      <c r="W9" s="660"/>
      <c r="X9" s="660"/>
      <c r="Y9" s="661"/>
      <c r="Z9" s="662">
        <v>0.1</v>
      </c>
      <c r="AA9" s="662"/>
      <c r="AB9" s="662"/>
      <c r="AC9" s="662"/>
      <c r="AD9" s="663">
        <v>4506</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278396</v>
      </c>
      <c r="BH9" s="660"/>
      <c r="BI9" s="660"/>
      <c r="BJ9" s="660"/>
      <c r="BK9" s="660"/>
      <c r="BL9" s="660"/>
      <c r="BM9" s="660"/>
      <c r="BN9" s="661"/>
      <c r="BO9" s="662">
        <v>30.7</v>
      </c>
      <c r="BP9" s="662"/>
      <c r="BQ9" s="662"/>
      <c r="BR9" s="662"/>
      <c r="BS9" s="668" t="s">
        <v>229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539484</v>
      </c>
      <c r="CS9" s="660"/>
      <c r="CT9" s="660"/>
      <c r="CU9" s="660"/>
      <c r="CV9" s="660"/>
      <c r="CW9" s="660"/>
      <c r="CX9" s="660"/>
      <c r="CY9" s="661"/>
      <c r="CZ9" s="662">
        <v>14.4</v>
      </c>
      <c r="DA9" s="662"/>
      <c r="DB9" s="662"/>
      <c r="DC9" s="662"/>
      <c r="DD9" s="668">
        <v>69341</v>
      </c>
      <c r="DE9" s="660"/>
      <c r="DF9" s="660"/>
      <c r="DG9" s="660"/>
      <c r="DH9" s="660"/>
      <c r="DI9" s="660"/>
      <c r="DJ9" s="660"/>
      <c r="DK9" s="660"/>
      <c r="DL9" s="660"/>
      <c r="DM9" s="660"/>
      <c r="DN9" s="660"/>
      <c r="DO9" s="660"/>
      <c r="DP9" s="661"/>
      <c r="DQ9" s="668">
        <v>260238</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120</v>
      </c>
      <c r="AA10" s="662"/>
      <c r="AB10" s="662"/>
      <c r="AC10" s="662"/>
      <c r="AD10" s="663" t="s">
        <v>229</v>
      </c>
      <c r="AE10" s="663"/>
      <c r="AF10" s="663"/>
      <c r="AG10" s="663"/>
      <c r="AH10" s="663"/>
      <c r="AI10" s="663"/>
      <c r="AJ10" s="663"/>
      <c r="AK10" s="663"/>
      <c r="AL10" s="664" t="s">
        <v>120</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27236</v>
      </c>
      <c r="BH10" s="660"/>
      <c r="BI10" s="660"/>
      <c r="BJ10" s="660"/>
      <c r="BK10" s="660"/>
      <c r="BL10" s="660"/>
      <c r="BM10" s="660"/>
      <c r="BN10" s="661"/>
      <c r="BO10" s="662">
        <v>3</v>
      </c>
      <c r="BP10" s="662"/>
      <c r="BQ10" s="662"/>
      <c r="BR10" s="662"/>
      <c r="BS10" s="668" t="s">
        <v>229</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t="s">
        <v>120</v>
      </c>
      <c r="CS10" s="660"/>
      <c r="CT10" s="660"/>
      <c r="CU10" s="660"/>
      <c r="CV10" s="660"/>
      <c r="CW10" s="660"/>
      <c r="CX10" s="660"/>
      <c r="CY10" s="661"/>
      <c r="CZ10" s="662" t="s">
        <v>120</v>
      </c>
      <c r="DA10" s="662"/>
      <c r="DB10" s="662"/>
      <c r="DC10" s="662"/>
      <c r="DD10" s="668" t="s">
        <v>229</v>
      </c>
      <c r="DE10" s="660"/>
      <c r="DF10" s="660"/>
      <c r="DG10" s="660"/>
      <c r="DH10" s="660"/>
      <c r="DI10" s="660"/>
      <c r="DJ10" s="660"/>
      <c r="DK10" s="660"/>
      <c r="DL10" s="660"/>
      <c r="DM10" s="660"/>
      <c r="DN10" s="660"/>
      <c r="DO10" s="660"/>
      <c r="DP10" s="661"/>
      <c r="DQ10" s="668" t="s">
        <v>229</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229</v>
      </c>
      <c r="AE11" s="663"/>
      <c r="AF11" s="663"/>
      <c r="AG11" s="663"/>
      <c r="AH11" s="663"/>
      <c r="AI11" s="663"/>
      <c r="AJ11" s="663"/>
      <c r="AK11" s="663"/>
      <c r="AL11" s="664" t="s">
        <v>229</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7077</v>
      </c>
      <c r="BH11" s="660"/>
      <c r="BI11" s="660"/>
      <c r="BJ11" s="660"/>
      <c r="BK11" s="660"/>
      <c r="BL11" s="660"/>
      <c r="BM11" s="660"/>
      <c r="BN11" s="661"/>
      <c r="BO11" s="662">
        <v>0.8</v>
      </c>
      <c r="BP11" s="662"/>
      <c r="BQ11" s="662"/>
      <c r="BR11" s="662"/>
      <c r="BS11" s="668" t="s">
        <v>120</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201891</v>
      </c>
      <c r="CS11" s="660"/>
      <c r="CT11" s="660"/>
      <c r="CU11" s="660"/>
      <c r="CV11" s="660"/>
      <c r="CW11" s="660"/>
      <c r="CX11" s="660"/>
      <c r="CY11" s="661"/>
      <c r="CZ11" s="662">
        <v>5.4</v>
      </c>
      <c r="DA11" s="662"/>
      <c r="DB11" s="662"/>
      <c r="DC11" s="662"/>
      <c r="DD11" s="668">
        <v>35561</v>
      </c>
      <c r="DE11" s="660"/>
      <c r="DF11" s="660"/>
      <c r="DG11" s="660"/>
      <c r="DH11" s="660"/>
      <c r="DI11" s="660"/>
      <c r="DJ11" s="660"/>
      <c r="DK11" s="660"/>
      <c r="DL11" s="660"/>
      <c r="DM11" s="660"/>
      <c r="DN11" s="660"/>
      <c r="DO11" s="660"/>
      <c r="DP11" s="661"/>
      <c r="DQ11" s="668">
        <v>42913</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112979</v>
      </c>
      <c r="S12" s="660"/>
      <c r="T12" s="660"/>
      <c r="U12" s="660"/>
      <c r="V12" s="660"/>
      <c r="W12" s="660"/>
      <c r="X12" s="660"/>
      <c r="Y12" s="661"/>
      <c r="Z12" s="662">
        <v>2.9</v>
      </c>
      <c r="AA12" s="662"/>
      <c r="AB12" s="662"/>
      <c r="AC12" s="662"/>
      <c r="AD12" s="663">
        <v>112979</v>
      </c>
      <c r="AE12" s="663"/>
      <c r="AF12" s="663"/>
      <c r="AG12" s="663"/>
      <c r="AH12" s="663"/>
      <c r="AI12" s="663"/>
      <c r="AJ12" s="663"/>
      <c r="AK12" s="663"/>
      <c r="AL12" s="664">
        <v>5</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523177</v>
      </c>
      <c r="BH12" s="660"/>
      <c r="BI12" s="660"/>
      <c r="BJ12" s="660"/>
      <c r="BK12" s="660"/>
      <c r="BL12" s="660"/>
      <c r="BM12" s="660"/>
      <c r="BN12" s="661"/>
      <c r="BO12" s="662">
        <v>57.7</v>
      </c>
      <c r="BP12" s="662"/>
      <c r="BQ12" s="662"/>
      <c r="BR12" s="662"/>
      <c r="BS12" s="668" t="s">
        <v>229</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126294</v>
      </c>
      <c r="CS12" s="660"/>
      <c r="CT12" s="660"/>
      <c r="CU12" s="660"/>
      <c r="CV12" s="660"/>
      <c r="CW12" s="660"/>
      <c r="CX12" s="660"/>
      <c r="CY12" s="661"/>
      <c r="CZ12" s="662">
        <v>3.4</v>
      </c>
      <c r="DA12" s="662"/>
      <c r="DB12" s="662"/>
      <c r="DC12" s="662"/>
      <c r="DD12" s="668">
        <v>7965</v>
      </c>
      <c r="DE12" s="660"/>
      <c r="DF12" s="660"/>
      <c r="DG12" s="660"/>
      <c r="DH12" s="660"/>
      <c r="DI12" s="660"/>
      <c r="DJ12" s="660"/>
      <c r="DK12" s="660"/>
      <c r="DL12" s="660"/>
      <c r="DM12" s="660"/>
      <c r="DN12" s="660"/>
      <c r="DO12" s="660"/>
      <c r="DP12" s="661"/>
      <c r="DQ12" s="668">
        <v>65076</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v>20779</v>
      </c>
      <c r="S13" s="660"/>
      <c r="T13" s="660"/>
      <c r="U13" s="660"/>
      <c r="V13" s="660"/>
      <c r="W13" s="660"/>
      <c r="X13" s="660"/>
      <c r="Y13" s="661"/>
      <c r="Z13" s="662">
        <v>0.5</v>
      </c>
      <c r="AA13" s="662"/>
      <c r="AB13" s="662"/>
      <c r="AC13" s="662"/>
      <c r="AD13" s="663">
        <v>20779</v>
      </c>
      <c r="AE13" s="663"/>
      <c r="AF13" s="663"/>
      <c r="AG13" s="663"/>
      <c r="AH13" s="663"/>
      <c r="AI13" s="663"/>
      <c r="AJ13" s="663"/>
      <c r="AK13" s="663"/>
      <c r="AL13" s="664">
        <v>0.9</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523141</v>
      </c>
      <c r="BH13" s="660"/>
      <c r="BI13" s="660"/>
      <c r="BJ13" s="660"/>
      <c r="BK13" s="660"/>
      <c r="BL13" s="660"/>
      <c r="BM13" s="660"/>
      <c r="BN13" s="661"/>
      <c r="BO13" s="662">
        <v>57.7</v>
      </c>
      <c r="BP13" s="662"/>
      <c r="BQ13" s="662"/>
      <c r="BR13" s="662"/>
      <c r="BS13" s="668" t="s">
        <v>120</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151077</v>
      </c>
      <c r="CS13" s="660"/>
      <c r="CT13" s="660"/>
      <c r="CU13" s="660"/>
      <c r="CV13" s="660"/>
      <c r="CW13" s="660"/>
      <c r="CX13" s="660"/>
      <c r="CY13" s="661"/>
      <c r="CZ13" s="662">
        <v>4</v>
      </c>
      <c r="DA13" s="662"/>
      <c r="DB13" s="662"/>
      <c r="DC13" s="662"/>
      <c r="DD13" s="668">
        <v>66696</v>
      </c>
      <c r="DE13" s="660"/>
      <c r="DF13" s="660"/>
      <c r="DG13" s="660"/>
      <c r="DH13" s="660"/>
      <c r="DI13" s="660"/>
      <c r="DJ13" s="660"/>
      <c r="DK13" s="660"/>
      <c r="DL13" s="660"/>
      <c r="DM13" s="660"/>
      <c r="DN13" s="660"/>
      <c r="DO13" s="660"/>
      <c r="DP13" s="661"/>
      <c r="DQ13" s="668">
        <v>80750</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229</v>
      </c>
      <c r="AA14" s="662"/>
      <c r="AB14" s="662"/>
      <c r="AC14" s="662"/>
      <c r="AD14" s="663" t="s">
        <v>120</v>
      </c>
      <c r="AE14" s="663"/>
      <c r="AF14" s="663"/>
      <c r="AG14" s="663"/>
      <c r="AH14" s="663"/>
      <c r="AI14" s="663"/>
      <c r="AJ14" s="663"/>
      <c r="AK14" s="663"/>
      <c r="AL14" s="664" t="s">
        <v>120</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17575</v>
      </c>
      <c r="BH14" s="660"/>
      <c r="BI14" s="660"/>
      <c r="BJ14" s="660"/>
      <c r="BK14" s="660"/>
      <c r="BL14" s="660"/>
      <c r="BM14" s="660"/>
      <c r="BN14" s="661"/>
      <c r="BO14" s="662">
        <v>1.9</v>
      </c>
      <c r="BP14" s="662"/>
      <c r="BQ14" s="662"/>
      <c r="BR14" s="662"/>
      <c r="BS14" s="668" t="s">
        <v>229</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222895</v>
      </c>
      <c r="CS14" s="660"/>
      <c r="CT14" s="660"/>
      <c r="CU14" s="660"/>
      <c r="CV14" s="660"/>
      <c r="CW14" s="660"/>
      <c r="CX14" s="660"/>
      <c r="CY14" s="661"/>
      <c r="CZ14" s="662">
        <v>5.9</v>
      </c>
      <c r="DA14" s="662"/>
      <c r="DB14" s="662"/>
      <c r="DC14" s="662"/>
      <c r="DD14" s="668">
        <v>6966</v>
      </c>
      <c r="DE14" s="660"/>
      <c r="DF14" s="660"/>
      <c r="DG14" s="660"/>
      <c r="DH14" s="660"/>
      <c r="DI14" s="660"/>
      <c r="DJ14" s="660"/>
      <c r="DK14" s="660"/>
      <c r="DL14" s="660"/>
      <c r="DM14" s="660"/>
      <c r="DN14" s="660"/>
      <c r="DO14" s="660"/>
      <c r="DP14" s="661"/>
      <c r="DQ14" s="668">
        <v>220086</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15723</v>
      </c>
      <c r="S15" s="660"/>
      <c r="T15" s="660"/>
      <c r="U15" s="660"/>
      <c r="V15" s="660"/>
      <c r="W15" s="660"/>
      <c r="X15" s="660"/>
      <c r="Y15" s="661"/>
      <c r="Z15" s="662">
        <v>0.4</v>
      </c>
      <c r="AA15" s="662"/>
      <c r="AB15" s="662"/>
      <c r="AC15" s="662"/>
      <c r="AD15" s="663">
        <v>15723</v>
      </c>
      <c r="AE15" s="663"/>
      <c r="AF15" s="663"/>
      <c r="AG15" s="663"/>
      <c r="AH15" s="663"/>
      <c r="AI15" s="663"/>
      <c r="AJ15" s="663"/>
      <c r="AK15" s="663"/>
      <c r="AL15" s="664">
        <v>0.7</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33088</v>
      </c>
      <c r="BH15" s="660"/>
      <c r="BI15" s="660"/>
      <c r="BJ15" s="660"/>
      <c r="BK15" s="660"/>
      <c r="BL15" s="660"/>
      <c r="BM15" s="660"/>
      <c r="BN15" s="661"/>
      <c r="BO15" s="662">
        <v>3.7</v>
      </c>
      <c r="BP15" s="662"/>
      <c r="BQ15" s="662"/>
      <c r="BR15" s="662"/>
      <c r="BS15" s="668" t="s">
        <v>229</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249640</v>
      </c>
      <c r="CS15" s="660"/>
      <c r="CT15" s="660"/>
      <c r="CU15" s="660"/>
      <c r="CV15" s="660"/>
      <c r="CW15" s="660"/>
      <c r="CX15" s="660"/>
      <c r="CY15" s="661"/>
      <c r="CZ15" s="662">
        <v>6.6</v>
      </c>
      <c r="DA15" s="662"/>
      <c r="DB15" s="662"/>
      <c r="DC15" s="662"/>
      <c r="DD15" s="668">
        <v>60810</v>
      </c>
      <c r="DE15" s="660"/>
      <c r="DF15" s="660"/>
      <c r="DG15" s="660"/>
      <c r="DH15" s="660"/>
      <c r="DI15" s="660"/>
      <c r="DJ15" s="660"/>
      <c r="DK15" s="660"/>
      <c r="DL15" s="660"/>
      <c r="DM15" s="660"/>
      <c r="DN15" s="660"/>
      <c r="DO15" s="660"/>
      <c r="DP15" s="661"/>
      <c r="DQ15" s="668">
        <v>186724</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120</v>
      </c>
      <c r="AA16" s="662"/>
      <c r="AB16" s="662"/>
      <c r="AC16" s="662"/>
      <c r="AD16" s="663" t="s">
        <v>229</v>
      </c>
      <c r="AE16" s="663"/>
      <c r="AF16" s="663"/>
      <c r="AG16" s="663"/>
      <c r="AH16" s="663"/>
      <c r="AI16" s="663"/>
      <c r="AJ16" s="663"/>
      <c r="AK16" s="663"/>
      <c r="AL16" s="664" t="s">
        <v>120</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229</v>
      </c>
      <c r="BH16" s="660"/>
      <c r="BI16" s="660"/>
      <c r="BJ16" s="660"/>
      <c r="BK16" s="660"/>
      <c r="BL16" s="660"/>
      <c r="BM16" s="660"/>
      <c r="BN16" s="661"/>
      <c r="BO16" s="662" t="s">
        <v>229</v>
      </c>
      <c r="BP16" s="662"/>
      <c r="BQ16" s="662"/>
      <c r="BR16" s="662"/>
      <c r="BS16" s="668" t="s">
        <v>229</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6840</v>
      </c>
      <c r="CS16" s="660"/>
      <c r="CT16" s="660"/>
      <c r="CU16" s="660"/>
      <c r="CV16" s="660"/>
      <c r="CW16" s="660"/>
      <c r="CX16" s="660"/>
      <c r="CY16" s="661"/>
      <c r="CZ16" s="662">
        <v>0.2</v>
      </c>
      <c r="DA16" s="662"/>
      <c r="DB16" s="662"/>
      <c r="DC16" s="662"/>
      <c r="DD16" s="668" t="s">
        <v>120</v>
      </c>
      <c r="DE16" s="660"/>
      <c r="DF16" s="660"/>
      <c r="DG16" s="660"/>
      <c r="DH16" s="660"/>
      <c r="DI16" s="660"/>
      <c r="DJ16" s="660"/>
      <c r="DK16" s="660"/>
      <c r="DL16" s="660"/>
      <c r="DM16" s="660"/>
      <c r="DN16" s="660"/>
      <c r="DO16" s="660"/>
      <c r="DP16" s="661"/>
      <c r="DQ16" s="668">
        <v>498</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1595</v>
      </c>
      <c r="S17" s="660"/>
      <c r="T17" s="660"/>
      <c r="U17" s="660"/>
      <c r="V17" s="660"/>
      <c r="W17" s="660"/>
      <c r="X17" s="660"/>
      <c r="Y17" s="661"/>
      <c r="Z17" s="662">
        <v>0</v>
      </c>
      <c r="AA17" s="662"/>
      <c r="AB17" s="662"/>
      <c r="AC17" s="662"/>
      <c r="AD17" s="663">
        <v>1595</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120</v>
      </c>
      <c r="BP17" s="662"/>
      <c r="BQ17" s="662"/>
      <c r="BR17" s="662"/>
      <c r="BS17" s="668" t="s">
        <v>229</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382175</v>
      </c>
      <c r="CS17" s="660"/>
      <c r="CT17" s="660"/>
      <c r="CU17" s="660"/>
      <c r="CV17" s="660"/>
      <c r="CW17" s="660"/>
      <c r="CX17" s="660"/>
      <c r="CY17" s="661"/>
      <c r="CZ17" s="662">
        <v>10.199999999999999</v>
      </c>
      <c r="DA17" s="662"/>
      <c r="DB17" s="662"/>
      <c r="DC17" s="662"/>
      <c r="DD17" s="668" t="s">
        <v>229</v>
      </c>
      <c r="DE17" s="660"/>
      <c r="DF17" s="660"/>
      <c r="DG17" s="660"/>
      <c r="DH17" s="660"/>
      <c r="DI17" s="660"/>
      <c r="DJ17" s="660"/>
      <c r="DK17" s="660"/>
      <c r="DL17" s="660"/>
      <c r="DM17" s="660"/>
      <c r="DN17" s="660"/>
      <c r="DO17" s="660"/>
      <c r="DP17" s="661"/>
      <c r="DQ17" s="668">
        <v>370329</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1213555</v>
      </c>
      <c r="S18" s="660"/>
      <c r="T18" s="660"/>
      <c r="U18" s="660"/>
      <c r="V18" s="660"/>
      <c r="W18" s="660"/>
      <c r="X18" s="660"/>
      <c r="Y18" s="661"/>
      <c r="Z18" s="662">
        <v>31</v>
      </c>
      <c r="AA18" s="662"/>
      <c r="AB18" s="662"/>
      <c r="AC18" s="662"/>
      <c r="AD18" s="663">
        <v>1144412</v>
      </c>
      <c r="AE18" s="663"/>
      <c r="AF18" s="663"/>
      <c r="AG18" s="663"/>
      <c r="AH18" s="663"/>
      <c r="AI18" s="663"/>
      <c r="AJ18" s="663"/>
      <c r="AK18" s="663"/>
      <c r="AL18" s="664">
        <v>50.4</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120</v>
      </c>
      <c r="BP18" s="662"/>
      <c r="BQ18" s="662"/>
      <c r="BR18" s="662"/>
      <c r="BS18" s="668" t="s">
        <v>229</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229</v>
      </c>
      <c r="CS18" s="660"/>
      <c r="CT18" s="660"/>
      <c r="CU18" s="660"/>
      <c r="CV18" s="660"/>
      <c r="CW18" s="660"/>
      <c r="CX18" s="660"/>
      <c r="CY18" s="661"/>
      <c r="CZ18" s="662" t="s">
        <v>120</v>
      </c>
      <c r="DA18" s="662"/>
      <c r="DB18" s="662"/>
      <c r="DC18" s="662"/>
      <c r="DD18" s="668" t="s">
        <v>229</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1144412</v>
      </c>
      <c r="S19" s="660"/>
      <c r="T19" s="660"/>
      <c r="U19" s="660"/>
      <c r="V19" s="660"/>
      <c r="W19" s="660"/>
      <c r="X19" s="660"/>
      <c r="Y19" s="661"/>
      <c r="Z19" s="662">
        <v>29.3</v>
      </c>
      <c r="AA19" s="662"/>
      <c r="AB19" s="662"/>
      <c r="AC19" s="662"/>
      <c r="AD19" s="663">
        <v>1144412</v>
      </c>
      <c r="AE19" s="663"/>
      <c r="AF19" s="663"/>
      <c r="AG19" s="663"/>
      <c r="AH19" s="663"/>
      <c r="AI19" s="663"/>
      <c r="AJ19" s="663"/>
      <c r="AK19" s="663"/>
      <c r="AL19" s="664">
        <v>50.4</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1066</v>
      </c>
      <c r="BH19" s="660"/>
      <c r="BI19" s="660"/>
      <c r="BJ19" s="660"/>
      <c r="BK19" s="660"/>
      <c r="BL19" s="660"/>
      <c r="BM19" s="660"/>
      <c r="BN19" s="661"/>
      <c r="BO19" s="662">
        <v>0.1</v>
      </c>
      <c r="BP19" s="662"/>
      <c r="BQ19" s="662"/>
      <c r="BR19" s="662"/>
      <c r="BS19" s="668" t="s">
        <v>229</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229</v>
      </c>
      <c r="DA19" s="662"/>
      <c r="DB19" s="662"/>
      <c r="DC19" s="662"/>
      <c r="DD19" s="668" t="s">
        <v>229</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69123</v>
      </c>
      <c r="S20" s="660"/>
      <c r="T20" s="660"/>
      <c r="U20" s="660"/>
      <c r="V20" s="660"/>
      <c r="W20" s="660"/>
      <c r="X20" s="660"/>
      <c r="Y20" s="661"/>
      <c r="Z20" s="662">
        <v>1.8</v>
      </c>
      <c r="AA20" s="662"/>
      <c r="AB20" s="662"/>
      <c r="AC20" s="662"/>
      <c r="AD20" s="663" t="s">
        <v>120</v>
      </c>
      <c r="AE20" s="663"/>
      <c r="AF20" s="663"/>
      <c r="AG20" s="663"/>
      <c r="AH20" s="663"/>
      <c r="AI20" s="663"/>
      <c r="AJ20" s="663"/>
      <c r="AK20" s="663"/>
      <c r="AL20" s="664" t="s">
        <v>229</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1066</v>
      </c>
      <c r="BH20" s="660"/>
      <c r="BI20" s="660"/>
      <c r="BJ20" s="660"/>
      <c r="BK20" s="660"/>
      <c r="BL20" s="660"/>
      <c r="BM20" s="660"/>
      <c r="BN20" s="661"/>
      <c r="BO20" s="662">
        <v>0.1</v>
      </c>
      <c r="BP20" s="662"/>
      <c r="BQ20" s="662"/>
      <c r="BR20" s="662"/>
      <c r="BS20" s="668" t="s">
        <v>229</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3756034</v>
      </c>
      <c r="CS20" s="660"/>
      <c r="CT20" s="660"/>
      <c r="CU20" s="660"/>
      <c r="CV20" s="660"/>
      <c r="CW20" s="660"/>
      <c r="CX20" s="660"/>
      <c r="CY20" s="661"/>
      <c r="CZ20" s="662">
        <v>100</v>
      </c>
      <c r="DA20" s="662"/>
      <c r="DB20" s="662"/>
      <c r="DC20" s="662"/>
      <c r="DD20" s="668">
        <v>298172</v>
      </c>
      <c r="DE20" s="660"/>
      <c r="DF20" s="660"/>
      <c r="DG20" s="660"/>
      <c r="DH20" s="660"/>
      <c r="DI20" s="660"/>
      <c r="DJ20" s="660"/>
      <c r="DK20" s="660"/>
      <c r="DL20" s="660"/>
      <c r="DM20" s="660"/>
      <c r="DN20" s="660"/>
      <c r="DO20" s="660"/>
      <c r="DP20" s="661"/>
      <c r="DQ20" s="668">
        <v>2560418</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v>20</v>
      </c>
      <c r="S21" s="660"/>
      <c r="T21" s="660"/>
      <c r="U21" s="660"/>
      <c r="V21" s="660"/>
      <c r="W21" s="660"/>
      <c r="X21" s="660"/>
      <c r="Y21" s="661"/>
      <c r="Z21" s="662">
        <v>0</v>
      </c>
      <c r="AA21" s="662"/>
      <c r="AB21" s="662"/>
      <c r="AC21" s="662"/>
      <c r="AD21" s="663" t="s">
        <v>120</v>
      </c>
      <c r="AE21" s="663"/>
      <c r="AF21" s="663"/>
      <c r="AG21" s="663"/>
      <c r="AH21" s="663"/>
      <c r="AI21" s="663"/>
      <c r="AJ21" s="663"/>
      <c r="AK21" s="663"/>
      <c r="AL21" s="664" t="s">
        <v>229</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1066</v>
      </c>
      <c r="BH21" s="660"/>
      <c r="BI21" s="660"/>
      <c r="BJ21" s="660"/>
      <c r="BK21" s="660"/>
      <c r="BL21" s="660"/>
      <c r="BM21" s="660"/>
      <c r="BN21" s="661"/>
      <c r="BO21" s="662">
        <v>0.1</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2319737</v>
      </c>
      <c r="S22" s="660"/>
      <c r="T22" s="660"/>
      <c r="U22" s="660"/>
      <c r="V22" s="660"/>
      <c r="W22" s="660"/>
      <c r="X22" s="660"/>
      <c r="Y22" s="661"/>
      <c r="Z22" s="662">
        <v>59.3</v>
      </c>
      <c r="AA22" s="662"/>
      <c r="AB22" s="662"/>
      <c r="AC22" s="662"/>
      <c r="AD22" s="663">
        <v>2250594</v>
      </c>
      <c r="AE22" s="663"/>
      <c r="AF22" s="663"/>
      <c r="AG22" s="663"/>
      <c r="AH22" s="663"/>
      <c r="AI22" s="663"/>
      <c r="AJ22" s="663"/>
      <c r="AK22" s="663"/>
      <c r="AL22" s="664">
        <v>99.2</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120</v>
      </c>
      <c r="BP22" s="662"/>
      <c r="BQ22" s="662"/>
      <c r="BR22" s="662"/>
      <c r="BS22" s="668" t="s">
        <v>229</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1026</v>
      </c>
      <c r="S23" s="660"/>
      <c r="T23" s="660"/>
      <c r="U23" s="660"/>
      <c r="V23" s="660"/>
      <c r="W23" s="660"/>
      <c r="X23" s="660"/>
      <c r="Y23" s="661"/>
      <c r="Z23" s="662">
        <v>0</v>
      </c>
      <c r="AA23" s="662"/>
      <c r="AB23" s="662"/>
      <c r="AC23" s="662"/>
      <c r="AD23" s="663">
        <v>1026</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231</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200013</v>
      </c>
      <c r="S24" s="660"/>
      <c r="T24" s="660"/>
      <c r="U24" s="660"/>
      <c r="V24" s="660"/>
      <c r="W24" s="660"/>
      <c r="X24" s="660"/>
      <c r="Y24" s="661"/>
      <c r="Z24" s="662">
        <v>5.0999999999999996</v>
      </c>
      <c r="AA24" s="662"/>
      <c r="AB24" s="662"/>
      <c r="AC24" s="662"/>
      <c r="AD24" s="663" t="s">
        <v>120</v>
      </c>
      <c r="AE24" s="663"/>
      <c r="AF24" s="663"/>
      <c r="AG24" s="663"/>
      <c r="AH24" s="663"/>
      <c r="AI24" s="663"/>
      <c r="AJ24" s="663"/>
      <c r="AK24" s="663"/>
      <c r="AL24" s="664" t="s">
        <v>229</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229</v>
      </c>
      <c r="BP24" s="662"/>
      <c r="BQ24" s="662"/>
      <c r="BR24" s="662"/>
      <c r="BS24" s="668" t="s">
        <v>229</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1433029</v>
      </c>
      <c r="CS24" s="649"/>
      <c r="CT24" s="649"/>
      <c r="CU24" s="649"/>
      <c r="CV24" s="649"/>
      <c r="CW24" s="649"/>
      <c r="CX24" s="649"/>
      <c r="CY24" s="650"/>
      <c r="CZ24" s="653">
        <v>38.200000000000003</v>
      </c>
      <c r="DA24" s="654"/>
      <c r="DB24" s="654"/>
      <c r="DC24" s="673"/>
      <c r="DD24" s="694">
        <v>1151805</v>
      </c>
      <c r="DE24" s="649"/>
      <c r="DF24" s="649"/>
      <c r="DG24" s="649"/>
      <c r="DH24" s="649"/>
      <c r="DI24" s="649"/>
      <c r="DJ24" s="649"/>
      <c r="DK24" s="650"/>
      <c r="DL24" s="694">
        <v>1151800</v>
      </c>
      <c r="DM24" s="649"/>
      <c r="DN24" s="649"/>
      <c r="DO24" s="649"/>
      <c r="DP24" s="649"/>
      <c r="DQ24" s="649"/>
      <c r="DR24" s="649"/>
      <c r="DS24" s="649"/>
      <c r="DT24" s="649"/>
      <c r="DU24" s="649"/>
      <c r="DV24" s="650"/>
      <c r="DW24" s="653">
        <v>47.9</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55079</v>
      </c>
      <c r="S25" s="660"/>
      <c r="T25" s="660"/>
      <c r="U25" s="660"/>
      <c r="V25" s="660"/>
      <c r="W25" s="660"/>
      <c r="X25" s="660"/>
      <c r="Y25" s="661"/>
      <c r="Z25" s="662">
        <v>1.4</v>
      </c>
      <c r="AA25" s="662"/>
      <c r="AB25" s="662"/>
      <c r="AC25" s="662"/>
      <c r="AD25" s="663">
        <v>2646</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229</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750033</v>
      </c>
      <c r="CS25" s="695"/>
      <c r="CT25" s="695"/>
      <c r="CU25" s="695"/>
      <c r="CV25" s="695"/>
      <c r="CW25" s="695"/>
      <c r="CX25" s="695"/>
      <c r="CY25" s="696"/>
      <c r="CZ25" s="664">
        <v>20</v>
      </c>
      <c r="DA25" s="692"/>
      <c r="DB25" s="692"/>
      <c r="DC25" s="697"/>
      <c r="DD25" s="668">
        <v>709467</v>
      </c>
      <c r="DE25" s="695"/>
      <c r="DF25" s="695"/>
      <c r="DG25" s="695"/>
      <c r="DH25" s="695"/>
      <c r="DI25" s="695"/>
      <c r="DJ25" s="695"/>
      <c r="DK25" s="696"/>
      <c r="DL25" s="668">
        <v>709462</v>
      </c>
      <c r="DM25" s="695"/>
      <c r="DN25" s="695"/>
      <c r="DO25" s="695"/>
      <c r="DP25" s="695"/>
      <c r="DQ25" s="695"/>
      <c r="DR25" s="695"/>
      <c r="DS25" s="695"/>
      <c r="DT25" s="695"/>
      <c r="DU25" s="695"/>
      <c r="DV25" s="696"/>
      <c r="DW25" s="664">
        <v>29.5</v>
      </c>
      <c r="DX25" s="692"/>
      <c r="DY25" s="692"/>
      <c r="DZ25" s="692"/>
      <c r="EA25" s="692"/>
      <c r="EB25" s="692"/>
      <c r="EC25" s="693"/>
    </row>
    <row r="26" spans="2:133" ht="11.25" customHeight="1">
      <c r="B26" s="656" t="s">
        <v>292</v>
      </c>
      <c r="C26" s="657"/>
      <c r="D26" s="657"/>
      <c r="E26" s="657"/>
      <c r="F26" s="657"/>
      <c r="G26" s="657"/>
      <c r="H26" s="657"/>
      <c r="I26" s="657"/>
      <c r="J26" s="657"/>
      <c r="K26" s="657"/>
      <c r="L26" s="657"/>
      <c r="M26" s="657"/>
      <c r="N26" s="657"/>
      <c r="O26" s="657"/>
      <c r="P26" s="657"/>
      <c r="Q26" s="658"/>
      <c r="R26" s="659">
        <v>25046</v>
      </c>
      <c r="S26" s="660"/>
      <c r="T26" s="660"/>
      <c r="U26" s="660"/>
      <c r="V26" s="660"/>
      <c r="W26" s="660"/>
      <c r="X26" s="660"/>
      <c r="Y26" s="661"/>
      <c r="Z26" s="662">
        <v>0.6</v>
      </c>
      <c r="AA26" s="662"/>
      <c r="AB26" s="662"/>
      <c r="AC26" s="662"/>
      <c r="AD26" s="663" t="s">
        <v>120</v>
      </c>
      <c r="AE26" s="663"/>
      <c r="AF26" s="663"/>
      <c r="AG26" s="663"/>
      <c r="AH26" s="663"/>
      <c r="AI26" s="663"/>
      <c r="AJ26" s="663"/>
      <c r="AK26" s="663"/>
      <c r="AL26" s="664" t="s">
        <v>229</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450242</v>
      </c>
      <c r="CS26" s="660"/>
      <c r="CT26" s="660"/>
      <c r="CU26" s="660"/>
      <c r="CV26" s="660"/>
      <c r="CW26" s="660"/>
      <c r="CX26" s="660"/>
      <c r="CY26" s="661"/>
      <c r="CZ26" s="664">
        <v>12</v>
      </c>
      <c r="DA26" s="692"/>
      <c r="DB26" s="692"/>
      <c r="DC26" s="697"/>
      <c r="DD26" s="668">
        <v>415907</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2"/>
      <c r="DY26" s="692"/>
      <c r="DZ26" s="692"/>
      <c r="EA26" s="692"/>
      <c r="EB26" s="692"/>
      <c r="EC26" s="693"/>
    </row>
    <row r="27" spans="2:133" ht="11.25" customHeight="1">
      <c r="B27" s="656" t="s">
        <v>295</v>
      </c>
      <c r="C27" s="657"/>
      <c r="D27" s="657"/>
      <c r="E27" s="657"/>
      <c r="F27" s="657"/>
      <c r="G27" s="657"/>
      <c r="H27" s="657"/>
      <c r="I27" s="657"/>
      <c r="J27" s="657"/>
      <c r="K27" s="657"/>
      <c r="L27" s="657"/>
      <c r="M27" s="657"/>
      <c r="N27" s="657"/>
      <c r="O27" s="657"/>
      <c r="P27" s="657"/>
      <c r="Q27" s="658"/>
      <c r="R27" s="659">
        <v>194271</v>
      </c>
      <c r="S27" s="660"/>
      <c r="T27" s="660"/>
      <c r="U27" s="660"/>
      <c r="V27" s="660"/>
      <c r="W27" s="660"/>
      <c r="X27" s="660"/>
      <c r="Y27" s="661"/>
      <c r="Z27" s="662">
        <v>5</v>
      </c>
      <c r="AA27" s="662"/>
      <c r="AB27" s="662"/>
      <c r="AC27" s="662"/>
      <c r="AD27" s="663" t="s">
        <v>229</v>
      </c>
      <c r="AE27" s="663"/>
      <c r="AF27" s="663"/>
      <c r="AG27" s="663"/>
      <c r="AH27" s="663"/>
      <c r="AI27" s="663"/>
      <c r="AJ27" s="663"/>
      <c r="AK27" s="663"/>
      <c r="AL27" s="664" t="s">
        <v>229</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906317</v>
      </c>
      <c r="BH27" s="660"/>
      <c r="BI27" s="660"/>
      <c r="BJ27" s="660"/>
      <c r="BK27" s="660"/>
      <c r="BL27" s="660"/>
      <c r="BM27" s="660"/>
      <c r="BN27" s="661"/>
      <c r="BO27" s="662">
        <v>100</v>
      </c>
      <c r="BP27" s="662"/>
      <c r="BQ27" s="662"/>
      <c r="BR27" s="662"/>
      <c r="BS27" s="668" t="s">
        <v>120</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300821</v>
      </c>
      <c r="CS27" s="695"/>
      <c r="CT27" s="695"/>
      <c r="CU27" s="695"/>
      <c r="CV27" s="695"/>
      <c r="CW27" s="695"/>
      <c r="CX27" s="695"/>
      <c r="CY27" s="696"/>
      <c r="CZ27" s="664">
        <v>8</v>
      </c>
      <c r="DA27" s="692"/>
      <c r="DB27" s="692"/>
      <c r="DC27" s="697"/>
      <c r="DD27" s="668">
        <v>72009</v>
      </c>
      <c r="DE27" s="695"/>
      <c r="DF27" s="695"/>
      <c r="DG27" s="695"/>
      <c r="DH27" s="695"/>
      <c r="DI27" s="695"/>
      <c r="DJ27" s="695"/>
      <c r="DK27" s="696"/>
      <c r="DL27" s="668">
        <v>72009</v>
      </c>
      <c r="DM27" s="695"/>
      <c r="DN27" s="695"/>
      <c r="DO27" s="695"/>
      <c r="DP27" s="695"/>
      <c r="DQ27" s="695"/>
      <c r="DR27" s="695"/>
      <c r="DS27" s="695"/>
      <c r="DT27" s="695"/>
      <c r="DU27" s="695"/>
      <c r="DV27" s="696"/>
      <c r="DW27" s="664">
        <v>3</v>
      </c>
      <c r="DX27" s="692"/>
      <c r="DY27" s="692"/>
      <c r="DZ27" s="692"/>
      <c r="EA27" s="692"/>
      <c r="EB27" s="692"/>
      <c r="EC27" s="693"/>
    </row>
    <row r="28" spans="2:133" ht="11.25" customHeight="1">
      <c r="B28" s="701" t="s">
        <v>298</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229</v>
      </c>
      <c r="AA28" s="662"/>
      <c r="AB28" s="662"/>
      <c r="AC28" s="662"/>
      <c r="AD28" s="663" t="s">
        <v>229</v>
      </c>
      <c r="AE28" s="663"/>
      <c r="AF28" s="663"/>
      <c r="AG28" s="663"/>
      <c r="AH28" s="663"/>
      <c r="AI28" s="663"/>
      <c r="AJ28" s="663"/>
      <c r="AK28" s="663"/>
      <c r="AL28" s="664" t="s">
        <v>229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382175</v>
      </c>
      <c r="CS28" s="660"/>
      <c r="CT28" s="660"/>
      <c r="CU28" s="660"/>
      <c r="CV28" s="660"/>
      <c r="CW28" s="660"/>
      <c r="CX28" s="660"/>
      <c r="CY28" s="661"/>
      <c r="CZ28" s="664">
        <v>10.199999999999999</v>
      </c>
      <c r="DA28" s="692"/>
      <c r="DB28" s="692"/>
      <c r="DC28" s="697"/>
      <c r="DD28" s="668">
        <v>370329</v>
      </c>
      <c r="DE28" s="660"/>
      <c r="DF28" s="660"/>
      <c r="DG28" s="660"/>
      <c r="DH28" s="660"/>
      <c r="DI28" s="660"/>
      <c r="DJ28" s="660"/>
      <c r="DK28" s="661"/>
      <c r="DL28" s="668">
        <v>370329</v>
      </c>
      <c r="DM28" s="660"/>
      <c r="DN28" s="660"/>
      <c r="DO28" s="660"/>
      <c r="DP28" s="660"/>
      <c r="DQ28" s="660"/>
      <c r="DR28" s="660"/>
      <c r="DS28" s="660"/>
      <c r="DT28" s="660"/>
      <c r="DU28" s="660"/>
      <c r="DV28" s="661"/>
      <c r="DW28" s="664">
        <v>15.4</v>
      </c>
      <c r="DX28" s="692"/>
      <c r="DY28" s="692"/>
      <c r="DZ28" s="692"/>
      <c r="EA28" s="692"/>
      <c r="EB28" s="692"/>
      <c r="EC28" s="693"/>
    </row>
    <row r="29" spans="2:133" ht="11.25" customHeight="1">
      <c r="B29" s="656" t="s">
        <v>300</v>
      </c>
      <c r="C29" s="657"/>
      <c r="D29" s="657"/>
      <c r="E29" s="657"/>
      <c r="F29" s="657"/>
      <c r="G29" s="657"/>
      <c r="H29" s="657"/>
      <c r="I29" s="657"/>
      <c r="J29" s="657"/>
      <c r="K29" s="657"/>
      <c r="L29" s="657"/>
      <c r="M29" s="657"/>
      <c r="N29" s="657"/>
      <c r="O29" s="657"/>
      <c r="P29" s="657"/>
      <c r="Q29" s="658"/>
      <c r="R29" s="659">
        <v>296549</v>
      </c>
      <c r="S29" s="660"/>
      <c r="T29" s="660"/>
      <c r="U29" s="660"/>
      <c r="V29" s="660"/>
      <c r="W29" s="660"/>
      <c r="X29" s="660"/>
      <c r="Y29" s="661"/>
      <c r="Z29" s="662">
        <v>7.6</v>
      </c>
      <c r="AA29" s="662"/>
      <c r="AB29" s="662"/>
      <c r="AC29" s="662"/>
      <c r="AD29" s="663" t="s">
        <v>229</v>
      </c>
      <c r="AE29" s="663"/>
      <c r="AF29" s="663"/>
      <c r="AG29" s="663"/>
      <c r="AH29" s="663"/>
      <c r="AI29" s="663"/>
      <c r="AJ29" s="663"/>
      <c r="AK29" s="663"/>
      <c r="AL29" s="664" t="s">
        <v>229</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382175</v>
      </c>
      <c r="CS29" s="695"/>
      <c r="CT29" s="695"/>
      <c r="CU29" s="695"/>
      <c r="CV29" s="695"/>
      <c r="CW29" s="695"/>
      <c r="CX29" s="695"/>
      <c r="CY29" s="696"/>
      <c r="CZ29" s="664">
        <v>10.199999999999999</v>
      </c>
      <c r="DA29" s="692"/>
      <c r="DB29" s="692"/>
      <c r="DC29" s="697"/>
      <c r="DD29" s="668">
        <v>370329</v>
      </c>
      <c r="DE29" s="695"/>
      <c r="DF29" s="695"/>
      <c r="DG29" s="695"/>
      <c r="DH29" s="695"/>
      <c r="DI29" s="695"/>
      <c r="DJ29" s="695"/>
      <c r="DK29" s="696"/>
      <c r="DL29" s="668">
        <v>370329</v>
      </c>
      <c r="DM29" s="695"/>
      <c r="DN29" s="695"/>
      <c r="DO29" s="695"/>
      <c r="DP29" s="695"/>
      <c r="DQ29" s="695"/>
      <c r="DR29" s="695"/>
      <c r="DS29" s="695"/>
      <c r="DT29" s="695"/>
      <c r="DU29" s="695"/>
      <c r="DV29" s="696"/>
      <c r="DW29" s="664">
        <v>15.4</v>
      </c>
      <c r="DX29" s="692"/>
      <c r="DY29" s="692"/>
      <c r="DZ29" s="692"/>
      <c r="EA29" s="692"/>
      <c r="EB29" s="692"/>
      <c r="EC29" s="693"/>
    </row>
    <row r="30" spans="2:133" ht="11.25" customHeight="1">
      <c r="B30" s="656" t="s">
        <v>304</v>
      </c>
      <c r="C30" s="657"/>
      <c r="D30" s="657"/>
      <c r="E30" s="657"/>
      <c r="F30" s="657"/>
      <c r="G30" s="657"/>
      <c r="H30" s="657"/>
      <c r="I30" s="657"/>
      <c r="J30" s="657"/>
      <c r="K30" s="657"/>
      <c r="L30" s="657"/>
      <c r="M30" s="657"/>
      <c r="N30" s="657"/>
      <c r="O30" s="657"/>
      <c r="P30" s="657"/>
      <c r="Q30" s="658"/>
      <c r="R30" s="659">
        <v>18676</v>
      </c>
      <c r="S30" s="660"/>
      <c r="T30" s="660"/>
      <c r="U30" s="660"/>
      <c r="V30" s="660"/>
      <c r="W30" s="660"/>
      <c r="X30" s="660"/>
      <c r="Y30" s="661"/>
      <c r="Z30" s="662">
        <v>0.5</v>
      </c>
      <c r="AA30" s="662"/>
      <c r="AB30" s="662"/>
      <c r="AC30" s="662"/>
      <c r="AD30" s="663">
        <v>15361</v>
      </c>
      <c r="AE30" s="663"/>
      <c r="AF30" s="663"/>
      <c r="AG30" s="663"/>
      <c r="AH30" s="663"/>
      <c r="AI30" s="663"/>
      <c r="AJ30" s="663"/>
      <c r="AK30" s="663"/>
      <c r="AL30" s="664">
        <v>0.7</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98</v>
      </c>
      <c r="BH30" s="720"/>
      <c r="BI30" s="720"/>
      <c r="BJ30" s="720"/>
      <c r="BK30" s="720"/>
      <c r="BL30" s="720"/>
      <c r="BM30" s="654">
        <v>89.1</v>
      </c>
      <c r="BN30" s="720"/>
      <c r="BO30" s="720"/>
      <c r="BP30" s="720"/>
      <c r="BQ30" s="721"/>
      <c r="BR30" s="719">
        <v>97.8</v>
      </c>
      <c r="BS30" s="720"/>
      <c r="BT30" s="720"/>
      <c r="BU30" s="720"/>
      <c r="BV30" s="720"/>
      <c r="BW30" s="720"/>
      <c r="BX30" s="654">
        <v>88.4</v>
      </c>
      <c r="BY30" s="720"/>
      <c r="BZ30" s="720"/>
      <c r="CA30" s="720"/>
      <c r="CB30" s="721"/>
      <c r="CD30" s="724"/>
      <c r="CE30" s="725"/>
      <c r="CF30" s="674" t="s">
        <v>307</v>
      </c>
      <c r="CG30" s="675"/>
      <c r="CH30" s="675"/>
      <c r="CI30" s="675"/>
      <c r="CJ30" s="675"/>
      <c r="CK30" s="675"/>
      <c r="CL30" s="675"/>
      <c r="CM30" s="675"/>
      <c r="CN30" s="675"/>
      <c r="CO30" s="675"/>
      <c r="CP30" s="675"/>
      <c r="CQ30" s="676"/>
      <c r="CR30" s="659">
        <v>348368</v>
      </c>
      <c r="CS30" s="660"/>
      <c r="CT30" s="660"/>
      <c r="CU30" s="660"/>
      <c r="CV30" s="660"/>
      <c r="CW30" s="660"/>
      <c r="CX30" s="660"/>
      <c r="CY30" s="661"/>
      <c r="CZ30" s="664">
        <v>9.3000000000000007</v>
      </c>
      <c r="DA30" s="692"/>
      <c r="DB30" s="692"/>
      <c r="DC30" s="697"/>
      <c r="DD30" s="668">
        <v>337099</v>
      </c>
      <c r="DE30" s="660"/>
      <c r="DF30" s="660"/>
      <c r="DG30" s="660"/>
      <c r="DH30" s="660"/>
      <c r="DI30" s="660"/>
      <c r="DJ30" s="660"/>
      <c r="DK30" s="661"/>
      <c r="DL30" s="668">
        <v>337099</v>
      </c>
      <c r="DM30" s="660"/>
      <c r="DN30" s="660"/>
      <c r="DO30" s="660"/>
      <c r="DP30" s="660"/>
      <c r="DQ30" s="660"/>
      <c r="DR30" s="660"/>
      <c r="DS30" s="660"/>
      <c r="DT30" s="660"/>
      <c r="DU30" s="660"/>
      <c r="DV30" s="661"/>
      <c r="DW30" s="664">
        <v>14</v>
      </c>
      <c r="DX30" s="692"/>
      <c r="DY30" s="692"/>
      <c r="DZ30" s="692"/>
      <c r="EA30" s="692"/>
      <c r="EB30" s="692"/>
      <c r="EC30" s="693"/>
    </row>
    <row r="31" spans="2:133" ht="11.25" customHeight="1">
      <c r="B31" s="656" t="s">
        <v>308</v>
      </c>
      <c r="C31" s="657"/>
      <c r="D31" s="657"/>
      <c r="E31" s="657"/>
      <c r="F31" s="657"/>
      <c r="G31" s="657"/>
      <c r="H31" s="657"/>
      <c r="I31" s="657"/>
      <c r="J31" s="657"/>
      <c r="K31" s="657"/>
      <c r="L31" s="657"/>
      <c r="M31" s="657"/>
      <c r="N31" s="657"/>
      <c r="O31" s="657"/>
      <c r="P31" s="657"/>
      <c r="Q31" s="658"/>
      <c r="R31" s="659">
        <v>108994</v>
      </c>
      <c r="S31" s="660"/>
      <c r="T31" s="660"/>
      <c r="U31" s="660"/>
      <c r="V31" s="660"/>
      <c r="W31" s="660"/>
      <c r="X31" s="660"/>
      <c r="Y31" s="661"/>
      <c r="Z31" s="662">
        <v>2.8</v>
      </c>
      <c r="AA31" s="662"/>
      <c r="AB31" s="662"/>
      <c r="AC31" s="662"/>
      <c r="AD31" s="663" t="s">
        <v>229</v>
      </c>
      <c r="AE31" s="663"/>
      <c r="AF31" s="663"/>
      <c r="AG31" s="663"/>
      <c r="AH31" s="663"/>
      <c r="AI31" s="663"/>
      <c r="AJ31" s="663"/>
      <c r="AK31" s="663"/>
      <c r="AL31" s="664" t="s">
        <v>229</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98.2</v>
      </c>
      <c r="BH31" s="695"/>
      <c r="BI31" s="695"/>
      <c r="BJ31" s="695"/>
      <c r="BK31" s="695"/>
      <c r="BL31" s="695"/>
      <c r="BM31" s="665">
        <v>92.7</v>
      </c>
      <c r="BN31" s="717"/>
      <c r="BO31" s="717"/>
      <c r="BP31" s="717"/>
      <c r="BQ31" s="718"/>
      <c r="BR31" s="716">
        <v>98</v>
      </c>
      <c r="BS31" s="695"/>
      <c r="BT31" s="695"/>
      <c r="BU31" s="695"/>
      <c r="BV31" s="695"/>
      <c r="BW31" s="695"/>
      <c r="BX31" s="665">
        <v>91.8</v>
      </c>
      <c r="BY31" s="717"/>
      <c r="BZ31" s="717"/>
      <c r="CA31" s="717"/>
      <c r="CB31" s="718"/>
      <c r="CD31" s="724"/>
      <c r="CE31" s="725"/>
      <c r="CF31" s="674" t="s">
        <v>311</v>
      </c>
      <c r="CG31" s="675"/>
      <c r="CH31" s="675"/>
      <c r="CI31" s="675"/>
      <c r="CJ31" s="675"/>
      <c r="CK31" s="675"/>
      <c r="CL31" s="675"/>
      <c r="CM31" s="675"/>
      <c r="CN31" s="675"/>
      <c r="CO31" s="675"/>
      <c r="CP31" s="675"/>
      <c r="CQ31" s="676"/>
      <c r="CR31" s="659">
        <v>33807</v>
      </c>
      <c r="CS31" s="695"/>
      <c r="CT31" s="695"/>
      <c r="CU31" s="695"/>
      <c r="CV31" s="695"/>
      <c r="CW31" s="695"/>
      <c r="CX31" s="695"/>
      <c r="CY31" s="696"/>
      <c r="CZ31" s="664">
        <v>0.9</v>
      </c>
      <c r="DA31" s="692"/>
      <c r="DB31" s="692"/>
      <c r="DC31" s="697"/>
      <c r="DD31" s="668">
        <v>33230</v>
      </c>
      <c r="DE31" s="695"/>
      <c r="DF31" s="695"/>
      <c r="DG31" s="695"/>
      <c r="DH31" s="695"/>
      <c r="DI31" s="695"/>
      <c r="DJ31" s="695"/>
      <c r="DK31" s="696"/>
      <c r="DL31" s="668">
        <v>33230</v>
      </c>
      <c r="DM31" s="695"/>
      <c r="DN31" s="695"/>
      <c r="DO31" s="695"/>
      <c r="DP31" s="695"/>
      <c r="DQ31" s="695"/>
      <c r="DR31" s="695"/>
      <c r="DS31" s="695"/>
      <c r="DT31" s="695"/>
      <c r="DU31" s="695"/>
      <c r="DV31" s="696"/>
      <c r="DW31" s="664">
        <v>1.4</v>
      </c>
      <c r="DX31" s="692"/>
      <c r="DY31" s="692"/>
      <c r="DZ31" s="692"/>
      <c r="EA31" s="692"/>
      <c r="EB31" s="692"/>
      <c r="EC31" s="693"/>
    </row>
    <row r="32" spans="2:133" ht="11.25" customHeight="1">
      <c r="B32" s="656" t="s">
        <v>312</v>
      </c>
      <c r="C32" s="657"/>
      <c r="D32" s="657"/>
      <c r="E32" s="657"/>
      <c r="F32" s="657"/>
      <c r="G32" s="657"/>
      <c r="H32" s="657"/>
      <c r="I32" s="657"/>
      <c r="J32" s="657"/>
      <c r="K32" s="657"/>
      <c r="L32" s="657"/>
      <c r="M32" s="657"/>
      <c r="N32" s="657"/>
      <c r="O32" s="657"/>
      <c r="P32" s="657"/>
      <c r="Q32" s="658"/>
      <c r="R32" s="659">
        <v>225149</v>
      </c>
      <c r="S32" s="660"/>
      <c r="T32" s="660"/>
      <c r="U32" s="660"/>
      <c r="V32" s="660"/>
      <c r="W32" s="660"/>
      <c r="X32" s="660"/>
      <c r="Y32" s="661"/>
      <c r="Z32" s="662">
        <v>5.8</v>
      </c>
      <c r="AA32" s="662"/>
      <c r="AB32" s="662"/>
      <c r="AC32" s="662"/>
      <c r="AD32" s="663" t="s">
        <v>120</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97.7</v>
      </c>
      <c r="BH32" s="729"/>
      <c r="BI32" s="729"/>
      <c r="BJ32" s="729"/>
      <c r="BK32" s="729"/>
      <c r="BL32" s="729"/>
      <c r="BM32" s="730">
        <v>86.4</v>
      </c>
      <c r="BN32" s="729"/>
      <c r="BO32" s="729"/>
      <c r="BP32" s="729"/>
      <c r="BQ32" s="731"/>
      <c r="BR32" s="728">
        <v>97.6</v>
      </c>
      <c r="BS32" s="729"/>
      <c r="BT32" s="729"/>
      <c r="BU32" s="729"/>
      <c r="BV32" s="729"/>
      <c r="BW32" s="729"/>
      <c r="BX32" s="730">
        <v>85.7</v>
      </c>
      <c r="BY32" s="729"/>
      <c r="BZ32" s="729"/>
      <c r="CA32" s="729"/>
      <c r="CB32" s="731"/>
      <c r="CD32" s="726"/>
      <c r="CE32" s="727"/>
      <c r="CF32" s="674" t="s">
        <v>314</v>
      </c>
      <c r="CG32" s="675"/>
      <c r="CH32" s="675"/>
      <c r="CI32" s="675"/>
      <c r="CJ32" s="675"/>
      <c r="CK32" s="675"/>
      <c r="CL32" s="675"/>
      <c r="CM32" s="675"/>
      <c r="CN32" s="675"/>
      <c r="CO32" s="675"/>
      <c r="CP32" s="675"/>
      <c r="CQ32" s="676"/>
      <c r="CR32" s="659" t="s">
        <v>229</v>
      </c>
      <c r="CS32" s="660"/>
      <c r="CT32" s="660"/>
      <c r="CU32" s="660"/>
      <c r="CV32" s="660"/>
      <c r="CW32" s="660"/>
      <c r="CX32" s="660"/>
      <c r="CY32" s="661"/>
      <c r="CZ32" s="664" t="s">
        <v>229</v>
      </c>
      <c r="DA32" s="692"/>
      <c r="DB32" s="692"/>
      <c r="DC32" s="697"/>
      <c r="DD32" s="668" t="s">
        <v>120</v>
      </c>
      <c r="DE32" s="660"/>
      <c r="DF32" s="660"/>
      <c r="DG32" s="660"/>
      <c r="DH32" s="660"/>
      <c r="DI32" s="660"/>
      <c r="DJ32" s="660"/>
      <c r="DK32" s="661"/>
      <c r="DL32" s="668" t="s">
        <v>229</v>
      </c>
      <c r="DM32" s="660"/>
      <c r="DN32" s="660"/>
      <c r="DO32" s="660"/>
      <c r="DP32" s="660"/>
      <c r="DQ32" s="660"/>
      <c r="DR32" s="660"/>
      <c r="DS32" s="660"/>
      <c r="DT32" s="660"/>
      <c r="DU32" s="660"/>
      <c r="DV32" s="661"/>
      <c r="DW32" s="664" t="s">
        <v>120</v>
      </c>
      <c r="DX32" s="692"/>
      <c r="DY32" s="692"/>
      <c r="DZ32" s="692"/>
      <c r="EA32" s="692"/>
      <c r="EB32" s="692"/>
      <c r="EC32" s="693"/>
    </row>
    <row r="33" spans="2:133" ht="11.25" customHeight="1">
      <c r="B33" s="656" t="s">
        <v>315</v>
      </c>
      <c r="C33" s="657"/>
      <c r="D33" s="657"/>
      <c r="E33" s="657"/>
      <c r="F33" s="657"/>
      <c r="G33" s="657"/>
      <c r="H33" s="657"/>
      <c r="I33" s="657"/>
      <c r="J33" s="657"/>
      <c r="K33" s="657"/>
      <c r="L33" s="657"/>
      <c r="M33" s="657"/>
      <c r="N33" s="657"/>
      <c r="O33" s="657"/>
      <c r="P33" s="657"/>
      <c r="Q33" s="658"/>
      <c r="R33" s="659">
        <v>153989</v>
      </c>
      <c r="S33" s="660"/>
      <c r="T33" s="660"/>
      <c r="U33" s="660"/>
      <c r="V33" s="660"/>
      <c r="W33" s="660"/>
      <c r="X33" s="660"/>
      <c r="Y33" s="661"/>
      <c r="Z33" s="662">
        <v>3.9</v>
      </c>
      <c r="AA33" s="662"/>
      <c r="AB33" s="662"/>
      <c r="AC33" s="662"/>
      <c r="AD33" s="663" t="s">
        <v>231</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2017993</v>
      </c>
      <c r="CS33" s="695"/>
      <c r="CT33" s="695"/>
      <c r="CU33" s="695"/>
      <c r="CV33" s="695"/>
      <c r="CW33" s="695"/>
      <c r="CX33" s="695"/>
      <c r="CY33" s="696"/>
      <c r="CZ33" s="664">
        <v>53.7</v>
      </c>
      <c r="DA33" s="692"/>
      <c r="DB33" s="692"/>
      <c r="DC33" s="697"/>
      <c r="DD33" s="668">
        <v>1348810</v>
      </c>
      <c r="DE33" s="695"/>
      <c r="DF33" s="695"/>
      <c r="DG33" s="695"/>
      <c r="DH33" s="695"/>
      <c r="DI33" s="695"/>
      <c r="DJ33" s="695"/>
      <c r="DK33" s="696"/>
      <c r="DL33" s="668">
        <v>1108703</v>
      </c>
      <c r="DM33" s="695"/>
      <c r="DN33" s="695"/>
      <c r="DO33" s="695"/>
      <c r="DP33" s="695"/>
      <c r="DQ33" s="695"/>
      <c r="DR33" s="695"/>
      <c r="DS33" s="695"/>
      <c r="DT33" s="695"/>
      <c r="DU33" s="695"/>
      <c r="DV33" s="696"/>
      <c r="DW33" s="664">
        <v>46.1</v>
      </c>
      <c r="DX33" s="692"/>
      <c r="DY33" s="692"/>
      <c r="DZ33" s="692"/>
      <c r="EA33" s="692"/>
      <c r="EB33" s="692"/>
      <c r="EC33" s="693"/>
    </row>
    <row r="34" spans="2:133" ht="11.25" customHeight="1">
      <c r="B34" s="656" t="s">
        <v>317</v>
      </c>
      <c r="C34" s="657"/>
      <c r="D34" s="657"/>
      <c r="E34" s="657"/>
      <c r="F34" s="657"/>
      <c r="G34" s="657"/>
      <c r="H34" s="657"/>
      <c r="I34" s="657"/>
      <c r="J34" s="657"/>
      <c r="K34" s="657"/>
      <c r="L34" s="657"/>
      <c r="M34" s="657"/>
      <c r="N34" s="657"/>
      <c r="O34" s="657"/>
      <c r="P34" s="657"/>
      <c r="Q34" s="658"/>
      <c r="R34" s="659">
        <v>89325</v>
      </c>
      <c r="S34" s="660"/>
      <c r="T34" s="660"/>
      <c r="U34" s="660"/>
      <c r="V34" s="660"/>
      <c r="W34" s="660"/>
      <c r="X34" s="660"/>
      <c r="Y34" s="661"/>
      <c r="Z34" s="662">
        <v>2.2999999999999998</v>
      </c>
      <c r="AA34" s="662"/>
      <c r="AB34" s="662"/>
      <c r="AC34" s="662"/>
      <c r="AD34" s="663">
        <v>179</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873362</v>
      </c>
      <c r="CS34" s="660"/>
      <c r="CT34" s="660"/>
      <c r="CU34" s="660"/>
      <c r="CV34" s="660"/>
      <c r="CW34" s="660"/>
      <c r="CX34" s="660"/>
      <c r="CY34" s="661"/>
      <c r="CZ34" s="664">
        <v>23.3</v>
      </c>
      <c r="DA34" s="692"/>
      <c r="DB34" s="692"/>
      <c r="DC34" s="697"/>
      <c r="DD34" s="668">
        <v>566706</v>
      </c>
      <c r="DE34" s="660"/>
      <c r="DF34" s="660"/>
      <c r="DG34" s="660"/>
      <c r="DH34" s="660"/>
      <c r="DI34" s="660"/>
      <c r="DJ34" s="660"/>
      <c r="DK34" s="661"/>
      <c r="DL34" s="668">
        <v>483756</v>
      </c>
      <c r="DM34" s="660"/>
      <c r="DN34" s="660"/>
      <c r="DO34" s="660"/>
      <c r="DP34" s="660"/>
      <c r="DQ34" s="660"/>
      <c r="DR34" s="660"/>
      <c r="DS34" s="660"/>
      <c r="DT34" s="660"/>
      <c r="DU34" s="660"/>
      <c r="DV34" s="661"/>
      <c r="DW34" s="664">
        <v>20.100000000000001</v>
      </c>
      <c r="DX34" s="692"/>
      <c r="DY34" s="692"/>
      <c r="DZ34" s="692"/>
      <c r="EA34" s="692"/>
      <c r="EB34" s="692"/>
      <c r="EC34" s="693"/>
    </row>
    <row r="35" spans="2:133" ht="11.25" customHeight="1">
      <c r="B35" s="656" t="s">
        <v>321</v>
      </c>
      <c r="C35" s="657"/>
      <c r="D35" s="657"/>
      <c r="E35" s="657"/>
      <c r="F35" s="657"/>
      <c r="G35" s="657"/>
      <c r="H35" s="657"/>
      <c r="I35" s="657"/>
      <c r="J35" s="657"/>
      <c r="K35" s="657"/>
      <c r="L35" s="657"/>
      <c r="M35" s="657"/>
      <c r="N35" s="657"/>
      <c r="O35" s="657"/>
      <c r="P35" s="657"/>
      <c r="Q35" s="658"/>
      <c r="R35" s="659">
        <v>223343</v>
      </c>
      <c r="S35" s="660"/>
      <c r="T35" s="660"/>
      <c r="U35" s="660"/>
      <c r="V35" s="660"/>
      <c r="W35" s="660"/>
      <c r="X35" s="660"/>
      <c r="Y35" s="661"/>
      <c r="Z35" s="662">
        <v>5.7</v>
      </c>
      <c r="AA35" s="662"/>
      <c r="AB35" s="662"/>
      <c r="AC35" s="662"/>
      <c r="AD35" s="663" t="s">
        <v>229</v>
      </c>
      <c r="AE35" s="663"/>
      <c r="AF35" s="663"/>
      <c r="AG35" s="663"/>
      <c r="AH35" s="663"/>
      <c r="AI35" s="663"/>
      <c r="AJ35" s="663"/>
      <c r="AK35" s="663"/>
      <c r="AL35" s="664" t="s">
        <v>120</v>
      </c>
      <c r="AM35" s="665"/>
      <c r="AN35" s="665"/>
      <c r="AO35" s="666"/>
      <c r="AP35" s="214"/>
      <c r="AQ35" s="732" t="s">
        <v>322</v>
      </c>
      <c r="AR35" s="733"/>
      <c r="AS35" s="733"/>
      <c r="AT35" s="733"/>
      <c r="AU35" s="733"/>
      <c r="AV35" s="733"/>
      <c r="AW35" s="733"/>
      <c r="AX35" s="733"/>
      <c r="AY35" s="734"/>
      <c r="AZ35" s="648">
        <v>452305</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169339</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32813</v>
      </c>
      <c r="CS35" s="695"/>
      <c r="CT35" s="695"/>
      <c r="CU35" s="695"/>
      <c r="CV35" s="695"/>
      <c r="CW35" s="695"/>
      <c r="CX35" s="695"/>
      <c r="CY35" s="696"/>
      <c r="CZ35" s="664">
        <v>0.9</v>
      </c>
      <c r="DA35" s="692"/>
      <c r="DB35" s="692"/>
      <c r="DC35" s="697"/>
      <c r="DD35" s="668">
        <v>7636</v>
      </c>
      <c r="DE35" s="695"/>
      <c r="DF35" s="695"/>
      <c r="DG35" s="695"/>
      <c r="DH35" s="695"/>
      <c r="DI35" s="695"/>
      <c r="DJ35" s="695"/>
      <c r="DK35" s="696"/>
      <c r="DL35" s="668">
        <v>6807</v>
      </c>
      <c r="DM35" s="695"/>
      <c r="DN35" s="695"/>
      <c r="DO35" s="695"/>
      <c r="DP35" s="695"/>
      <c r="DQ35" s="695"/>
      <c r="DR35" s="695"/>
      <c r="DS35" s="695"/>
      <c r="DT35" s="695"/>
      <c r="DU35" s="695"/>
      <c r="DV35" s="696"/>
      <c r="DW35" s="664">
        <v>0.3</v>
      </c>
      <c r="DX35" s="692"/>
      <c r="DY35" s="692"/>
      <c r="DZ35" s="692"/>
      <c r="EA35" s="692"/>
      <c r="EB35" s="692"/>
      <c r="EC35" s="693"/>
    </row>
    <row r="36" spans="2:133" ht="11.25" customHeight="1">
      <c r="B36" s="656" t="s">
        <v>325</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229</v>
      </c>
      <c r="AM36" s="665"/>
      <c r="AN36" s="665"/>
      <c r="AO36" s="666"/>
      <c r="AQ36" s="736" t="s">
        <v>326</v>
      </c>
      <c r="AR36" s="737"/>
      <c r="AS36" s="737"/>
      <c r="AT36" s="737"/>
      <c r="AU36" s="737"/>
      <c r="AV36" s="737"/>
      <c r="AW36" s="737"/>
      <c r="AX36" s="737"/>
      <c r="AY36" s="738"/>
      <c r="AZ36" s="659">
        <v>38943</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151182</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537046</v>
      </c>
      <c r="CS36" s="660"/>
      <c r="CT36" s="660"/>
      <c r="CU36" s="660"/>
      <c r="CV36" s="660"/>
      <c r="CW36" s="660"/>
      <c r="CX36" s="660"/>
      <c r="CY36" s="661"/>
      <c r="CZ36" s="664">
        <v>14.3</v>
      </c>
      <c r="DA36" s="692"/>
      <c r="DB36" s="692"/>
      <c r="DC36" s="697"/>
      <c r="DD36" s="668">
        <v>393805</v>
      </c>
      <c r="DE36" s="660"/>
      <c r="DF36" s="660"/>
      <c r="DG36" s="660"/>
      <c r="DH36" s="660"/>
      <c r="DI36" s="660"/>
      <c r="DJ36" s="660"/>
      <c r="DK36" s="661"/>
      <c r="DL36" s="668">
        <v>310588</v>
      </c>
      <c r="DM36" s="660"/>
      <c r="DN36" s="660"/>
      <c r="DO36" s="660"/>
      <c r="DP36" s="660"/>
      <c r="DQ36" s="660"/>
      <c r="DR36" s="660"/>
      <c r="DS36" s="660"/>
      <c r="DT36" s="660"/>
      <c r="DU36" s="660"/>
      <c r="DV36" s="661"/>
      <c r="DW36" s="664">
        <v>12.9</v>
      </c>
      <c r="DX36" s="692"/>
      <c r="DY36" s="692"/>
      <c r="DZ36" s="692"/>
      <c r="EA36" s="692"/>
      <c r="EB36" s="692"/>
      <c r="EC36" s="693"/>
    </row>
    <row r="37" spans="2:133" ht="11.25" customHeight="1">
      <c r="B37" s="656" t="s">
        <v>329</v>
      </c>
      <c r="C37" s="657"/>
      <c r="D37" s="657"/>
      <c r="E37" s="657"/>
      <c r="F37" s="657"/>
      <c r="G37" s="657"/>
      <c r="H37" s="657"/>
      <c r="I37" s="657"/>
      <c r="J37" s="657"/>
      <c r="K37" s="657"/>
      <c r="L37" s="657"/>
      <c r="M37" s="657"/>
      <c r="N37" s="657"/>
      <c r="O37" s="657"/>
      <c r="P37" s="657"/>
      <c r="Q37" s="658"/>
      <c r="R37" s="659">
        <v>135843</v>
      </c>
      <c r="S37" s="660"/>
      <c r="T37" s="660"/>
      <c r="U37" s="660"/>
      <c r="V37" s="660"/>
      <c r="W37" s="660"/>
      <c r="X37" s="660"/>
      <c r="Y37" s="661"/>
      <c r="Z37" s="662">
        <v>3.5</v>
      </c>
      <c r="AA37" s="662"/>
      <c r="AB37" s="662"/>
      <c r="AC37" s="662"/>
      <c r="AD37" s="663" t="s">
        <v>229</v>
      </c>
      <c r="AE37" s="663"/>
      <c r="AF37" s="663"/>
      <c r="AG37" s="663"/>
      <c r="AH37" s="663"/>
      <c r="AI37" s="663"/>
      <c r="AJ37" s="663"/>
      <c r="AK37" s="663"/>
      <c r="AL37" s="664" t="s">
        <v>229</v>
      </c>
      <c r="AM37" s="665"/>
      <c r="AN37" s="665"/>
      <c r="AO37" s="666"/>
      <c r="AQ37" s="736" t="s">
        <v>330</v>
      </c>
      <c r="AR37" s="737"/>
      <c r="AS37" s="737"/>
      <c r="AT37" s="737"/>
      <c r="AU37" s="737"/>
      <c r="AV37" s="737"/>
      <c r="AW37" s="737"/>
      <c r="AX37" s="737"/>
      <c r="AY37" s="738"/>
      <c r="AZ37" s="659">
        <v>31195</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1638</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256739</v>
      </c>
      <c r="CS37" s="695"/>
      <c r="CT37" s="695"/>
      <c r="CU37" s="695"/>
      <c r="CV37" s="695"/>
      <c r="CW37" s="695"/>
      <c r="CX37" s="695"/>
      <c r="CY37" s="696"/>
      <c r="CZ37" s="664">
        <v>6.8</v>
      </c>
      <c r="DA37" s="692"/>
      <c r="DB37" s="692"/>
      <c r="DC37" s="697"/>
      <c r="DD37" s="668">
        <v>256739</v>
      </c>
      <c r="DE37" s="695"/>
      <c r="DF37" s="695"/>
      <c r="DG37" s="695"/>
      <c r="DH37" s="695"/>
      <c r="DI37" s="695"/>
      <c r="DJ37" s="695"/>
      <c r="DK37" s="696"/>
      <c r="DL37" s="668">
        <v>188351</v>
      </c>
      <c r="DM37" s="695"/>
      <c r="DN37" s="695"/>
      <c r="DO37" s="695"/>
      <c r="DP37" s="695"/>
      <c r="DQ37" s="695"/>
      <c r="DR37" s="695"/>
      <c r="DS37" s="695"/>
      <c r="DT37" s="695"/>
      <c r="DU37" s="695"/>
      <c r="DV37" s="696"/>
      <c r="DW37" s="664">
        <v>7.8</v>
      </c>
      <c r="DX37" s="692"/>
      <c r="DY37" s="692"/>
      <c r="DZ37" s="692"/>
      <c r="EA37" s="692"/>
      <c r="EB37" s="692"/>
      <c r="EC37" s="693"/>
    </row>
    <row r="38" spans="2:133" ht="11.25" customHeight="1">
      <c r="B38" s="704" t="s">
        <v>333</v>
      </c>
      <c r="C38" s="705"/>
      <c r="D38" s="705"/>
      <c r="E38" s="705"/>
      <c r="F38" s="705"/>
      <c r="G38" s="705"/>
      <c r="H38" s="705"/>
      <c r="I38" s="705"/>
      <c r="J38" s="705"/>
      <c r="K38" s="705"/>
      <c r="L38" s="705"/>
      <c r="M38" s="705"/>
      <c r="N38" s="705"/>
      <c r="O38" s="705"/>
      <c r="P38" s="705"/>
      <c r="Q38" s="706"/>
      <c r="R38" s="739">
        <v>3911197</v>
      </c>
      <c r="S38" s="740"/>
      <c r="T38" s="740"/>
      <c r="U38" s="740"/>
      <c r="V38" s="740"/>
      <c r="W38" s="740"/>
      <c r="X38" s="740"/>
      <c r="Y38" s="741"/>
      <c r="Z38" s="742">
        <v>100</v>
      </c>
      <c r="AA38" s="742"/>
      <c r="AB38" s="742"/>
      <c r="AC38" s="742"/>
      <c r="AD38" s="743">
        <v>2269806</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229</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2646</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382167</v>
      </c>
      <c r="CS38" s="660"/>
      <c r="CT38" s="660"/>
      <c r="CU38" s="660"/>
      <c r="CV38" s="660"/>
      <c r="CW38" s="660"/>
      <c r="CX38" s="660"/>
      <c r="CY38" s="661"/>
      <c r="CZ38" s="664">
        <v>10.199999999999999</v>
      </c>
      <c r="DA38" s="692"/>
      <c r="DB38" s="692"/>
      <c r="DC38" s="697"/>
      <c r="DD38" s="668">
        <v>308814</v>
      </c>
      <c r="DE38" s="660"/>
      <c r="DF38" s="660"/>
      <c r="DG38" s="660"/>
      <c r="DH38" s="660"/>
      <c r="DI38" s="660"/>
      <c r="DJ38" s="660"/>
      <c r="DK38" s="661"/>
      <c r="DL38" s="668">
        <v>307552</v>
      </c>
      <c r="DM38" s="660"/>
      <c r="DN38" s="660"/>
      <c r="DO38" s="660"/>
      <c r="DP38" s="660"/>
      <c r="DQ38" s="660"/>
      <c r="DR38" s="660"/>
      <c r="DS38" s="660"/>
      <c r="DT38" s="660"/>
      <c r="DU38" s="660"/>
      <c r="DV38" s="661"/>
      <c r="DW38" s="664">
        <v>12.8</v>
      </c>
      <c r="DX38" s="692"/>
      <c r="DY38" s="692"/>
      <c r="DZ38" s="692"/>
      <c r="EA38" s="692"/>
      <c r="EB38" s="692"/>
      <c r="EC38" s="693"/>
    </row>
    <row r="39" spans="2:133" ht="11.25" customHeight="1">
      <c r="AQ39" s="736" t="s">
        <v>337</v>
      </c>
      <c r="AR39" s="737"/>
      <c r="AS39" s="737"/>
      <c r="AT39" s="737"/>
      <c r="AU39" s="737"/>
      <c r="AV39" s="737"/>
      <c r="AW39" s="737"/>
      <c r="AX39" s="737"/>
      <c r="AY39" s="738"/>
      <c r="AZ39" s="659" t="s">
        <v>229</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92</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174886</v>
      </c>
      <c r="CS39" s="695"/>
      <c r="CT39" s="695"/>
      <c r="CU39" s="695"/>
      <c r="CV39" s="695"/>
      <c r="CW39" s="695"/>
      <c r="CX39" s="695"/>
      <c r="CY39" s="696"/>
      <c r="CZ39" s="664">
        <v>4.7</v>
      </c>
      <c r="DA39" s="692"/>
      <c r="DB39" s="692"/>
      <c r="DC39" s="697"/>
      <c r="DD39" s="668">
        <v>64999</v>
      </c>
      <c r="DE39" s="695"/>
      <c r="DF39" s="695"/>
      <c r="DG39" s="695"/>
      <c r="DH39" s="695"/>
      <c r="DI39" s="695"/>
      <c r="DJ39" s="695"/>
      <c r="DK39" s="696"/>
      <c r="DL39" s="668" t="s">
        <v>229</v>
      </c>
      <c r="DM39" s="695"/>
      <c r="DN39" s="695"/>
      <c r="DO39" s="695"/>
      <c r="DP39" s="695"/>
      <c r="DQ39" s="695"/>
      <c r="DR39" s="695"/>
      <c r="DS39" s="695"/>
      <c r="DT39" s="695"/>
      <c r="DU39" s="695"/>
      <c r="DV39" s="696"/>
      <c r="DW39" s="664" t="s">
        <v>229</v>
      </c>
      <c r="DX39" s="692"/>
      <c r="DY39" s="692"/>
      <c r="DZ39" s="692"/>
      <c r="EA39" s="692"/>
      <c r="EB39" s="692"/>
      <c r="EC39" s="693"/>
    </row>
    <row r="40" spans="2:133" ht="11.25" customHeight="1">
      <c r="AQ40" s="736" t="s">
        <v>341</v>
      </c>
      <c r="AR40" s="737"/>
      <c r="AS40" s="737"/>
      <c r="AT40" s="737"/>
      <c r="AU40" s="737"/>
      <c r="AV40" s="737"/>
      <c r="AW40" s="737"/>
      <c r="AX40" s="737"/>
      <c r="AY40" s="738"/>
      <c r="AZ40" s="659">
        <v>91516</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99</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17719</v>
      </c>
      <c r="CS40" s="660"/>
      <c r="CT40" s="660"/>
      <c r="CU40" s="660"/>
      <c r="CV40" s="660"/>
      <c r="CW40" s="660"/>
      <c r="CX40" s="660"/>
      <c r="CY40" s="661"/>
      <c r="CZ40" s="664">
        <v>0.5</v>
      </c>
      <c r="DA40" s="692"/>
      <c r="DB40" s="692"/>
      <c r="DC40" s="697"/>
      <c r="DD40" s="668">
        <v>6850</v>
      </c>
      <c r="DE40" s="660"/>
      <c r="DF40" s="660"/>
      <c r="DG40" s="660"/>
      <c r="DH40" s="660"/>
      <c r="DI40" s="660"/>
      <c r="DJ40" s="660"/>
      <c r="DK40" s="661"/>
      <c r="DL40" s="668" t="s">
        <v>120</v>
      </c>
      <c r="DM40" s="660"/>
      <c r="DN40" s="660"/>
      <c r="DO40" s="660"/>
      <c r="DP40" s="660"/>
      <c r="DQ40" s="660"/>
      <c r="DR40" s="660"/>
      <c r="DS40" s="660"/>
      <c r="DT40" s="660"/>
      <c r="DU40" s="660"/>
      <c r="DV40" s="661"/>
      <c r="DW40" s="664" t="s">
        <v>229</v>
      </c>
      <c r="DX40" s="692"/>
      <c r="DY40" s="692"/>
      <c r="DZ40" s="692"/>
      <c r="EA40" s="692"/>
      <c r="EB40" s="692"/>
      <c r="EC40" s="693"/>
    </row>
    <row r="41" spans="2:133" ht="11.25" customHeight="1">
      <c r="AQ41" s="746" t="s">
        <v>344</v>
      </c>
      <c r="AR41" s="747"/>
      <c r="AS41" s="747"/>
      <c r="AT41" s="747"/>
      <c r="AU41" s="747"/>
      <c r="AV41" s="747"/>
      <c r="AW41" s="747"/>
      <c r="AX41" s="747"/>
      <c r="AY41" s="748"/>
      <c r="AZ41" s="739">
        <v>290651</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304</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229</v>
      </c>
      <c r="DA41" s="692"/>
      <c r="DB41" s="692"/>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305012</v>
      </c>
      <c r="CS42" s="660"/>
      <c r="CT42" s="660"/>
      <c r="CU42" s="660"/>
      <c r="CV42" s="660"/>
      <c r="CW42" s="660"/>
      <c r="CX42" s="660"/>
      <c r="CY42" s="661"/>
      <c r="CZ42" s="664">
        <v>8.1</v>
      </c>
      <c r="DA42" s="665"/>
      <c r="DB42" s="665"/>
      <c r="DC42" s="760"/>
      <c r="DD42" s="668">
        <v>59803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8883</v>
      </c>
      <c r="CS43" s="695"/>
      <c r="CT43" s="695"/>
      <c r="CU43" s="695"/>
      <c r="CV43" s="695"/>
      <c r="CW43" s="695"/>
      <c r="CX43" s="695"/>
      <c r="CY43" s="696"/>
      <c r="CZ43" s="664">
        <v>0.2</v>
      </c>
      <c r="DA43" s="692"/>
      <c r="DB43" s="692"/>
      <c r="DC43" s="697"/>
      <c r="DD43" s="668">
        <v>8883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303</v>
      </c>
      <c r="CE44" s="772"/>
      <c r="CF44" s="656" t="s">
        <v>352</v>
      </c>
      <c r="CG44" s="657"/>
      <c r="CH44" s="657"/>
      <c r="CI44" s="657"/>
      <c r="CJ44" s="657"/>
      <c r="CK44" s="657"/>
      <c r="CL44" s="657"/>
      <c r="CM44" s="657"/>
      <c r="CN44" s="657"/>
      <c r="CO44" s="657"/>
      <c r="CP44" s="657"/>
      <c r="CQ44" s="658"/>
      <c r="CR44" s="659">
        <v>298172</v>
      </c>
      <c r="CS44" s="660"/>
      <c r="CT44" s="660"/>
      <c r="CU44" s="660"/>
      <c r="CV44" s="660"/>
      <c r="CW44" s="660"/>
      <c r="CX44" s="660"/>
      <c r="CY44" s="661"/>
      <c r="CZ44" s="664">
        <v>7.9</v>
      </c>
      <c r="DA44" s="665"/>
      <c r="DB44" s="665"/>
      <c r="DC44" s="760"/>
      <c r="DD44" s="668">
        <v>59305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105551</v>
      </c>
      <c r="CS45" s="695"/>
      <c r="CT45" s="695"/>
      <c r="CU45" s="695"/>
      <c r="CV45" s="695"/>
      <c r="CW45" s="695"/>
      <c r="CX45" s="695"/>
      <c r="CY45" s="696"/>
      <c r="CZ45" s="664">
        <v>2.8</v>
      </c>
      <c r="DA45" s="692"/>
      <c r="DB45" s="692"/>
      <c r="DC45" s="697"/>
      <c r="DD45" s="668">
        <v>20904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179579</v>
      </c>
      <c r="CS46" s="660"/>
      <c r="CT46" s="660"/>
      <c r="CU46" s="660"/>
      <c r="CV46" s="660"/>
      <c r="CW46" s="660"/>
      <c r="CX46" s="660"/>
      <c r="CY46" s="661"/>
      <c r="CZ46" s="664">
        <v>4.8</v>
      </c>
      <c r="DA46" s="665"/>
      <c r="DB46" s="665"/>
      <c r="DC46" s="760"/>
      <c r="DD46" s="668">
        <v>38401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6840</v>
      </c>
      <c r="CS47" s="695"/>
      <c r="CT47" s="695"/>
      <c r="CU47" s="695"/>
      <c r="CV47" s="695"/>
      <c r="CW47" s="695"/>
      <c r="CX47" s="695"/>
      <c r="CY47" s="696"/>
      <c r="CZ47" s="664">
        <v>0.2</v>
      </c>
      <c r="DA47" s="692"/>
      <c r="DB47" s="692"/>
      <c r="DC47" s="697"/>
      <c r="DD47" s="668">
        <v>498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229</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3756034</v>
      </c>
      <c r="CS49" s="729"/>
      <c r="CT49" s="729"/>
      <c r="CU49" s="729"/>
      <c r="CV49" s="729"/>
      <c r="CW49" s="729"/>
      <c r="CX49" s="729"/>
      <c r="CY49" s="761"/>
      <c r="CZ49" s="744">
        <v>100</v>
      </c>
      <c r="DA49" s="762"/>
      <c r="DB49" s="762"/>
      <c r="DC49" s="763"/>
      <c r="DD49" s="764">
        <v>2560418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VlVb+204SxzArCXMreX/725C6U2LumrjN6Z83umQm/xiQ+ChBWNvAvsSHmjZYesnSWjhdsjQfKejrTXnlLgzCw==" saltValue="Wsq+w5fUh90V14+fn5P/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U88" sqref="AU88:AY8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3914</v>
      </c>
      <c r="R7" s="795"/>
      <c r="S7" s="795"/>
      <c r="T7" s="795"/>
      <c r="U7" s="795"/>
      <c r="V7" s="795">
        <v>3759</v>
      </c>
      <c r="W7" s="795"/>
      <c r="X7" s="795"/>
      <c r="Y7" s="795"/>
      <c r="Z7" s="795"/>
      <c r="AA7" s="795">
        <v>155</v>
      </c>
      <c r="AB7" s="795"/>
      <c r="AC7" s="795"/>
      <c r="AD7" s="795"/>
      <c r="AE7" s="796"/>
      <c r="AF7" s="797">
        <v>148</v>
      </c>
      <c r="AG7" s="798"/>
      <c r="AH7" s="798"/>
      <c r="AI7" s="798"/>
      <c r="AJ7" s="799"/>
      <c r="AK7" s="834">
        <v>0</v>
      </c>
      <c r="AL7" s="835"/>
      <c r="AM7" s="835"/>
      <c r="AN7" s="835"/>
      <c r="AO7" s="835"/>
      <c r="AP7" s="835">
        <v>3189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3914</v>
      </c>
      <c r="R23" s="854"/>
      <c r="S23" s="854"/>
      <c r="T23" s="854"/>
      <c r="U23" s="854"/>
      <c r="V23" s="854">
        <v>3759</v>
      </c>
      <c r="W23" s="854"/>
      <c r="X23" s="854"/>
      <c r="Y23" s="854"/>
      <c r="Z23" s="854"/>
      <c r="AA23" s="854">
        <v>155</v>
      </c>
      <c r="AB23" s="854"/>
      <c r="AC23" s="854"/>
      <c r="AD23" s="854"/>
      <c r="AE23" s="855"/>
      <c r="AF23" s="856">
        <v>148</v>
      </c>
      <c r="AG23" s="854"/>
      <c r="AH23" s="854"/>
      <c r="AI23" s="854"/>
      <c r="AJ23" s="857"/>
      <c r="AK23" s="858"/>
      <c r="AL23" s="859"/>
      <c r="AM23" s="859"/>
      <c r="AN23" s="859"/>
      <c r="AO23" s="859"/>
      <c r="AP23" s="854">
        <v>3189</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1549</v>
      </c>
      <c r="R28" s="883"/>
      <c r="S28" s="883"/>
      <c r="T28" s="883"/>
      <c r="U28" s="883"/>
      <c r="V28" s="883">
        <v>1380</v>
      </c>
      <c r="W28" s="883"/>
      <c r="X28" s="883"/>
      <c r="Y28" s="883"/>
      <c r="Z28" s="883"/>
      <c r="AA28" s="883">
        <v>169</v>
      </c>
      <c r="AB28" s="883"/>
      <c r="AC28" s="883"/>
      <c r="AD28" s="883"/>
      <c r="AE28" s="884"/>
      <c r="AF28" s="885">
        <v>169</v>
      </c>
      <c r="AG28" s="883"/>
      <c r="AH28" s="883"/>
      <c r="AI28" s="883"/>
      <c r="AJ28" s="886"/>
      <c r="AK28" s="887">
        <v>92</v>
      </c>
      <c r="AL28" s="878"/>
      <c r="AM28" s="878"/>
      <c r="AN28" s="878"/>
      <c r="AO28" s="878"/>
      <c r="AP28" s="878" t="s">
        <v>575</v>
      </c>
      <c r="AQ28" s="878"/>
      <c r="AR28" s="878"/>
      <c r="AS28" s="878"/>
      <c r="AT28" s="878"/>
      <c r="AU28" s="878" t="s">
        <v>575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1115</v>
      </c>
      <c r="R29" s="819"/>
      <c r="S29" s="819"/>
      <c r="T29" s="819"/>
      <c r="U29" s="819"/>
      <c r="V29" s="819">
        <v>1048</v>
      </c>
      <c r="W29" s="819"/>
      <c r="X29" s="819"/>
      <c r="Y29" s="819"/>
      <c r="Z29" s="819"/>
      <c r="AA29" s="819">
        <v>67</v>
      </c>
      <c r="AB29" s="819"/>
      <c r="AC29" s="819"/>
      <c r="AD29" s="819"/>
      <c r="AE29" s="820"/>
      <c r="AF29" s="821">
        <v>67</v>
      </c>
      <c r="AG29" s="822"/>
      <c r="AH29" s="822"/>
      <c r="AI29" s="822"/>
      <c r="AJ29" s="823"/>
      <c r="AK29" s="890">
        <v>156</v>
      </c>
      <c r="AL29" s="891"/>
      <c r="AM29" s="891"/>
      <c r="AN29" s="891"/>
      <c r="AO29" s="891"/>
      <c r="AP29" s="891" t="s">
        <v>575</v>
      </c>
      <c r="AQ29" s="891"/>
      <c r="AR29" s="891"/>
      <c r="AS29" s="891"/>
      <c r="AT29" s="891"/>
      <c r="AU29" s="891" t="s">
        <v>575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140</v>
      </c>
      <c r="R30" s="819"/>
      <c r="S30" s="819"/>
      <c r="T30" s="819"/>
      <c r="U30" s="819"/>
      <c r="V30" s="819">
        <v>140</v>
      </c>
      <c r="W30" s="819"/>
      <c r="X30" s="819"/>
      <c r="Y30" s="819"/>
      <c r="Z30" s="819"/>
      <c r="AA30" s="819">
        <v>0</v>
      </c>
      <c r="AB30" s="819"/>
      <c r="AC30" s="819"/>
      <c r="AD30" s="819"/>
      <c r="AE30" s="820"/>
      <c r="AF30" s="821">
        <v>0</v>
      </c>
      <c r="AG30" s="822"/>
      <c r="AH30" s="822"/>
      <c r="AI30" s="822"/>
      <c r="AJ30" s="823"/>
      <c r="AK30" s="890">
        <v>30</v>
      </c>
      <c r="AL30" s="891"/>
      <c r="AM30" s="891"/>
      <c r="AN30" s="891"/>
      <c r="AO30" s="891"/>
      <c r="AP30" s="891" t="s">
        <v>576</v>
      </c>
      <c r="AQ30" s="891"/>
      <c r="AR30" s="891"/>
      <c r="AS30" s="891"/>
      <c r="AT30" s="891"/>
      <c r="AU30" s="891" t="s">
        <v>575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318</v>
      </c>
      <c r="R31" s="819"/>
      <c r="S31" s="819"/>
      <c r="T31" s="819"/>
      <c r="U31" s="819"/>
      <c r="V31" s="819">
        <v>312</v>
      </c>
      <c r="W31" s="819"/>
      <c r="X31" s="819"/>
      <c r="Y31" s="819"/>
      <c r="Z31" s="819"/>
      <c r="AA31" s="819">
        <v>6</v>
      </c>
      <c r="AB31" s="819"/>
      <c r="AC31" s="819"/>
      <c r="AD31" s="819"/>
      <c r="AE31" s="820"/>
      <c r="AF31" s="821">
        <v>1001</v>
      </c>
      <c r="AG31" s="822"/>
      <c r="AH31" s="822"/>
      <c r="AI31" s="822"/>
      <c r="AJ31" s="823"/>
      <c r="AK31" s="890">
        <v>20</v>
      </c>
      <c r="AL31" s="891"/>
      <c r="AM31" s="891"/>
      <c r="AN31" s="891"/>
      <c r="AO31" s="891"/>
      <c r="AP31" s="891">
        <v>491</v>
      </c>
      <c r="AQ31" s="891"/>
      <c r="AR31" s="891"/>
      <c r="AS31" s="891"/>
      <c r="AT31" s="891"/>
      <c r="AU31" s="891">
        <v>20</v>
      </c>
      <c r="AV31" s="891"/>
      <c r="AW31" s="891"/>
      <c r="AX31" s="891"/>
      <c r="AY31" s="891"/>
      <c r="AZ31" s="892" t="s">
        <v>575</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1237</v>
      </c>
      <c r="AG63" s="902"/>
      <c r="AH63" s="902"/>
      <c r="AI63" s="902"/>
      <c r="AJ63" s="903"/>
      <c r="AK63" s="904"/>
      <c r="AL63" s="899"/>
      <c r="AM63" s="899"/>
      <c r="AN63" s="899"/>
      <c r="AO63" s="899"/>
      <c r="AP63" s="902">
        <v>491</v>
      </c>
      <c r="AQ63" s="902"/>
      <c r="AR63" s="902"/>
      <c r="AS63" s="902"/>
      <c r="AT63" s="902"/>
      <c r="AU63" s="902">
        <v>20</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thickBot="1">
      <c r="A68" s="238">
        <v>1</v>
      </c>
      <c r="B68" s="929" t="s">
        <v>577</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t="s">
        <v>575</v>
      </c>
      <c r="AL68" s="926"/>
      <c r="AM68" s="926"/>
      <c r="AN68" s="926"/>
      <c r="AO68" s="926"/>
      <c r="AP68" s="926" t="s">
        <v>575</v>
      </c>
      <c r="AQ68" s="926"/>
      <c r="AR68" s="926"/>
      <c r="AS68" s="926"/>
      <c r="AT68" s="926"/>
      <c r="AU68" s="926" t="s">
        <v>575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thickTop="1" thickBot="1">
      <c r="A69" s="241">
        <v>2</v>
      </c>
      <c r="B69" s="929" t="s">
        <v>578</v>
      </c>
      <c r="C69" s="930"/>
      <c r="D69" s="930"/>
      <c r="E69" s="930"/>
      <c r="F69" s="930"/>
      <c r="G69" s="930"/>
      <c r="H69" s="930"/>
      <c r="I69" s="930"/>
      <c r="J69" s="930"/>
      <c r="K69" s="930"/>
      <c r="L69" s="930"/>
      <c r="M69" s="930"/>
      <c r="N69" s="930"/>
      <c r="O69" s="930"/>
      <c r="P69" s="931"/>
      <c r="Q69" s="933">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575</v>
      </c>
      <c r="AL69" s="891"/>
      <c r="AM69" s="891"/>
      <c r="AN69" s="891"/>
      <c r="AO69" s="891"/>
      <c r="AP69" s="891" t="s">
        <v>575</v>
      </c>
      <c r="AQ69" s="891"/>
      <c r="AR69" s="891"/>
      <c r="AS69" s="891"/>
      <c r="AT69" s="891"/>
      <c r="AU69" s="891" t="s">
        <v>575</v>
      </c>
      <c r="AV69" s="891"/>
      <c r="AW69" s="891"/>
      <c r="AX69" s="891"/>
      <c r="AY69" s="891"/>
      <c r="AZ69" s="934"/>
      <c r="BA69" s="934"/>
      <c r="BB69" s="934"/>
      <c r="BC69" s="934"/>
      <c r="BD69" s="935"/>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thickTop="1">
      <c r="A70" s="241">
        <v>3</v>
      </c>
      <c r="B70" s="929" t="s">
        <v>579</v>
      </c>
      <c r="C70" s="930"/>
      <c r="D70" s="930"/>
      <c r="E70" s="930"/>
      <c r="F70" s="930"/>
      <c r="G70" s="930"/>
      <c r="H70" s="930"/>
      <c r="I70" s="930"/>
      <c r="J70" s="930"/>
      <c r="K70" s="930"/>
      <c r="L70" s="930"/>
      <c r="M70" s="930"/>
      <c r="N70" s="930"/>
      <c r="O70" s="930"/>
      <c r="P70" s="931"/>
      <c r="Q70" s="933">
        <v>112</v>
      </c>
      <c r="R70" s="891"/>
      <c r="S70" s="891"/>
      <c r="T70" s="891"/>
      <c r="U70" s="891"/>
      <c r="V70" s="891">
        <v>105</v>
      </c>
      <c r="W70" s="891"/>
      <c r="X70" s="891"/>
      <c r="Y70" s="891"/>
      <c r="Z70" s="891"/>
      <c r="AA70" s="891">
        <v>7</v>
      </c>
      <c r="AB70" s="891"/>
      <c r="AC70" s="891"/>
      <c r="AD70" s="891"/>
      <c r="AE70" s="891"/>
      <c r="AF70" s="891">
        <v>7</v>
      </c>
      <c r="AG70" s="891"/>
      <c r="AH70" s="891"/>
      <c r="AI70" s="891"/>
      <c r="AJ70" s="891"/>
      <c r="AK70" s="891">
        <v>1796</v>
      </c>
      <c r="AL70" s="891"/>
      <c r="AM70" s="891"/>
      <c r="AN70" s="891"/>
      <c r="AO70" s="891"/>
      <c r="AP70" s="891" t="s">
        <v>575</v>
      </c>
      <c r="AQ70" s="891"/>
      <c r="AR70" s="891"/>
      <c r="AS70" s="891"/>
      <c r="AT70" s="891"/>
      <c r="AU70" s="891" t="s">
        <v>575</v>
      </c>
      <c r="AV70" s="891"/>
      <c r="AW70" s="891"/>
      <c r="AX70" s="891"/>
      <c r="AY70" s="891"/>
      <c r="AZ70" s="934"/>
      <c r="BA70" s="934"/>
      <c r="BB70" s="934"/>
      <c r="BC70" s="934"/>
      <c r="BD70" s="935"/>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6" t="s">
        <v>580</v>
      </c>
      <c r="C71" s="937"/>
      <c r="D71" s="937"/>
      <c r="E71" s="937"/>
      <c r="F71" s="937"/>
      <c r="G71" s="937"/>
      <c r="H71" s="937"/>
      <c r="I71" s="937"/>
      <c r="J71" s="937"/>
      <c r="K71" s="937"/>
      <c r="L71" s="937"/>
      <c r="M71" s="937"/>
      <c r="N71" s="937"/>
      <c r="O71" s="937"/>
      <c r="P71" s="938"/>
      <c r="Q71" s="933">
        <v>2217</v>
      </c>
      <c r="R71" s="891"/>
      <c r="S71" s="891"/>
      <c r="T71" s="891"/>
      <c r="U71" s="891"/>
      <c r="V71" s="891">
        <v>1583</v>
      </c>
      <c r="W71" s="891"/>
      <c r="X71" s="891"/>
      <c r="Y71" s="891"/>
      <c r="Z71" s="891"/>
      <c r="AA71" s="891">
        <v>634</v>
      </c>
      <c r="AB71" s="891"/>
      <c r="AC71" s="891"/>
      <c r="AD71" s="891"/>
      <c r="AE71" s="891"/>
      <c r="AF71" s="891">
        <v>634</v>
      </c>
      <c r="AG71" s="891"/>
      <c r="AH71" s="891"/>
      <c r="AI71" s="891"/>
      <c r="AJ71" s="891"/>
      <c r="AK71" s="891" t="s">
        <v>575</v>
      </c>
      <c r="AL71" s="891"/>
      <c r="AM71" s="891"/>
      <c r="AN71" s="891"/>
      <c r="AO71" s="891"/>
      <c r="AP71" s="891" t="s">
        <v>575</v>
      </c>
      <c r="AQ71" s="891"/>
      <c r="AR71" s="891"/>
      <c r="AS71" s="891"/>
      <c r="AT71" s="891"/>
      <c r="AU71" s="891" t="s">
        <v>575</v>
      </c>
      <c r="AV71" s="891"/>
      <c r="AW71" s="891"/>
      <c r="AX71" s="891"/>
      <c r="AY71" s="891"/>
      <c r="AZ71" s="934"/>
      <c r="BA71" s="934"/>
      <c r="BB71" s="934"/>
      <c r="BC71" s="934"/>
      <c r="BD71" s="935"/>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6" t="s">
        <v>581</v>
      </c>
      <c r="C72" s="937"/>
      <c r="D72" s="937"/>
      <c r="E72" s="937"/>
      <c r="F72" s="937"/>
      <c r="G72" s="937"/>
      <c r="H72" s="937"/>
      <c r="I72" s="937"/>
      <c r="J72" s="937"/>
      <c r="K72" s="937"/>
      <c r="L72" s="937"/>
      <c r="M72" s="937"/>
      <c r="N72" s="937"/>
      <c r="O72" s="937"/>
      <c r="P72" s="938"/>
      <c r="Q72" s="933">
        <v>597893</v>
      </c>
      <c r="R72" s="891"/>
      <c r="S72" s="891"/>
      <c r="T72" s="891"/>
      <c r="U72" s="891"/>
      <c r="V72" s="891">
        <v>589317</v>
      </c>
      <c r="W72" s="891"/>
      <c r="X72" s="891"/>
      <c r="Y72" s="891"/>
      <c r="Z72" s="891"/>
      <c r="AA72" s="891">
        <v>8576</v>
      </c>
      <c r="AB72" s="891"/>
      <c r="AC72" s="891"/>
      <c r="AD72" s="891"/>
      <c r="AE72" s="891"/>
      <c r="AF72" s="891">
        <v>8576</v>
      </c>
      <c r="AG72" s="891"/>
      <c r="AH72" s="891"/>
      <c r="AI72" s="891"/>
      <c r="AJ72" s="891"/>
      <c r="AK72" s="891" t="s">
        <v>575</v>
      </c>
      <c r="AL72" s="891"/>
      <c r="AM72" s="891"/>
      <c r="AN72" s="891"/>
      <c r="AO72" s="891"/>
      <c r="AP72" s="891" t="s">
        <v>575</v>
      </c>
      <c r="AQ72" s="891"/>
      <c r="AR72" s="891"/>
      <c r="AS72" s="891"/>
      <c r="AT72" s="891"/>
      <c r="AU72" s="891" t="s">
        <v>575</v>
      </c>
      <c r="AV72" s="891"/>
      <c r="AW72" s="891"/>
      <c r="AX72" s="891"/>
      <c r="AY72" s="891"/>
      <c r="AZ72" s="934"/>
      <c r="BA72" s="934"/>
      <c r="BB72" s="934"/>
      <c r="BC72" s="934"/>
      <c r="BD72" s="935"/>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6" t="s">
        <v>582</v>
      </c>
      <c r="C73" s="937"/>
      <c r="D73" s="937"/>
      <c r="E73" s="937"/>
      <c r="F73" s="937"/>
      <c r="G73" s="937"/>
      <c r="H73" s="937"/>
      <c r="I73" s="937"/>
      <c r="J73" s="937"/>
      <c r="K73" s="937"/>
      <c r="L73" s="937"/>
      <c r="M73" s="937"/>
      <c r="N73" s="937"/>
      <c r="O73" s="937"/>
      <c r="P73" s="938"/>
      <c r="Q73" s="933">
        <v>2649</v>
      </c>
      <c r="R73" s="891"/>
      <c r="S73" s="891"/>
      <c r="T73" s="891"/>
      <c r="U73" s="891"/>
      <c r="V73" s="891">
        <v>2851</v>
      </c>
      <c r="W73" s="891"/>
      <c r="X73" s="891"/>
      <c r="Y73" s="891"/>
      <c r="Z73" s="891"/>
      <c r="AA73" s="891" t="s">
        <v>586</v>
      </c>
      <c r="AB73" s="891"/>
      <c r="AC73" s="891"/>
      <c r="AD73" s="891"/>
      <c r="AE73" s="891"/>
      <c r="AF73" s="891">
        <v>1092</v>
      </c>
      <c r="AG73" s="891"/>
      <c r="AH73" s="891"/>
      <c r="AI73" s="891"/>
      <c r="AJ73" s="891"/>
      <c r="AK73" s="891">
        <v>115</v>
      </c>
      <c r="AL73" s="891"/>
      <c r="AM73" s="891"/>
      <c r="AN73" s="891"/>
      <c r="AO73" s="891"/>
      <c r="AP73" s="891">
        <v>3462</v>
      </c>
      <c r="AQ73" s="891"/>
      <c r="AR73" s="891"/>
      <c r="AS73" s="891"/>
      <c r="AT73" s="891"/>
      <c r="AU73" s="891">
        <v>208</v>
      </c>
      <c r="AV73" s="891"/>
      <c r="AW73" s="891"/>
      <c r="AX73" s="891"/>
      <c r="AY73" s="891"/>
      <c r="AZ73" s="934"/>
      <c r="BA73" s="934"/>
      <c r="BB73" s="934"/>
      <c r="BC73" s="934"/>
      <c r="BD73" s="935"/>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6" t="s">
        <v>583</v>
      </c>
      <c r="C74" s="937"/>
      <c r="D74" s="937"/>
      <c r="E74" s="937"/>
      <c r="F74" s="937"/>
      <c r="G74" s="937"/>
      <c r="H74" s="937"/>
      <c r="I74" s="937"/>
      <c r="J74" s="937"/>
      <c r="K74" s="937"/>
      <c r="L74" s="937"/>
      <c r="M74" s="937"/>
      <c r="N74" s="937"/>
      <c r="O74" s="937"/>
      <c r="P74" s="938"/>
      <c r="Q74" s="933">
        <v>573</v>
      </c>
      <c r="R74" s="891"/>
      <c r="S74" s="891"/>
      <c r="T74" s="891"/>
      <c r="U74" s="891"/>
      <c r="V74" s="891">
        <v>514</v>
      </c>
      <c r="W74" s="891"/>
      <c r="X74" s="891"/>
      <c r="Y74" s="891"/>
      <c r="Z74" s="891"/>
      <c r="AA74" s="891">
        <v>59</v>
      </c>
      <c r="AB74" s="891"/>
      <c r="AC74" s="891"/>
      <c r="AD74" s="891"/>
      <c r="AE74" s="891"/>
      <c r="AF74" s="891">
        <v>59</v>
      </c>
      <c r="AG74" s="891"/>
      <c r="AH74" s="891"/>
      <c r="AI74" s="891"/>
      <c r="AJ74" s="891"/>
      <c r="AK74" s="891" t="s">
        <v>587</v>
      </c>
      <c r="AL74" s="891"/>
      <c r="AM74" s="891"/>
      <c r="AN74" s="891"/>
      <c r="AO74" s="891"/>
      <c r="AP74" s="891">
        <v>425</v>
      </c>
      <c r="AQ74" s="891"/>
      <c r="AR74" s="891"/>
      <c r="AS74" s="891"/>
      <c r="AT74" s="891"/>
      <c r="AU74" s="891">
        <v>65</v>
      </c>
      <c r="AV74" s="891"/>
      <c r="AW74" s="891"/>
      <c r="AX74" s="891"/>
      <c r="AY74" s="891"/>
      <c r="AZ74" s="934"/>
      <c r="BA74" s="934"/>
      <c r="BB74" s="934"/>
      <c r="BC74" s="934"/>
      <c r="BD74" s="935"/>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6" t="s">
        <v>584</v>
      </c>
      <c r="C75" s="937"/>
      <c r="D75" s="937"/>
      <c r="E75" s="937"/>
      <c r="F75" s="937"/>
      <c r="G75" s="937"/>
      <c r="H75" s="937"/>
      <c r="I75" s="937"/>
      <c r="J75" s="937"/>
      <c r="K75" s="937"/>
      <c r="L75" s="937"/>
      <c r="M75" s="937"/>
      <c r="N75" s="937"/>
      <c r="O75" s="937"/>
      <c r="P75" s="938"/>
      <c r="Q75" s="939">
        <v>2155</v>
      </c>
      <c r="R75" s="940"/>
      <c r="S75" s="940"/>
      <c r="T75" s="940"/>
      <c r="U75" s="890"/>
      <c r="V75" s="941">
        <v>2007</v>
      </c>
      <c r="W75" s="940"/>
      <c r="X75" s="940"/>
      <c r="Y75" s="940"/>
      <c r="Z75" s="890"/>
      <c r="AA75" s="941">
        <v>147</v>
      </c>
      <c r="AB75" s="940"/>
      <c r="AC75" s="940"/>
      <c r="AD75" s="940"/>
      <c r="AE75" s="890"/>
      <c r="AF75" s="941">
        <v>147</v>
      </c>
      <c r="AG75" s="940"/>
      <c r="AH75" s="940"/>
      <c r="AI75" s="940"/>
      <c r="AJ75" s="890"/>
      <c r="AK75" s="941" t="s">
        <v>575</v>
      </c>
      <c r="AL75" s="940"/>
      <c r="AM75" s="940"/>
      <c r="AN75" s="940"/>
      <c r="AO75" s="890"/>
      <c r="AP75" s="941">
        <v>581</v>
      </c>
      <c r="AQ75" s="940"/>
      <c r="AR75" s="940"/>
      <c r="AS75" s="940"/>
      <c r="AT75" s="890"/>
      <c r="AU75" s="941">
        <v>62</v>
      </c>
      <c r="AV75" s="940"/>
      <c r="AW75" s="940"/>
      <c r="AX75" s="940"/>
      <c r="AY75" s="890"/>
      <c r="AZ75" s="934"/>
      <c r="BA75" s="934"/>
      <c r="BB75" s="934"/>
      <c r="BC75" s="934"/>
      <c r="BD75" s="935"/>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6" t="s">
        <v>588</v>
      </c>
      <c r="C76" s="937"/>
      <c r="D76" s="937"/>
      <c r="E76" s="937"/>
      <c r="F76" s="937"/>
      <c r="G76" s="937"/>
      <c r="H76" s="937"/>
      <c r="I76" s="937"/>
      <c r="J76" s="937"/>
      <c r="K76" s="937"/>
      <c r="L76" s="937"/>
      <c r="M76" s="937"/>
      <c r="N76" s="937"/>
      <c r="O76" s="937"/>
      <c r="P76" s="938"/>
      <c r="Q76" s="939">
        <v>3906</v>
      </c>
      <c r="R76" s="940"/>
      <c r="S76" s="940"/>
      <c r="T76" s="940"/>
      <c r="U76" s="890"/>
      <c r="V76" s="941">
        <v>3481</v>
      </c>
      <c r="W76" s="940"/>
      <c r="X76" s="940"/>
      <c r="Y76" s="940"/>
      <c r="Z76" s="890"/>
      <c r="AA76" s="941">
        <v>425</v>
      </c>
      <c r="AB76" s="940"/>
      <c r="AC76" s="940"/>
      <c r="AD76" s="940"/>
      <c r="AE76" s="890"/>
      <c r="AF76" s="941">
        <v>5593</v>
      </c>
      <c r="AG76" s="940"/>
      <c r="AH76" s="940"/>
      <c r="AI76" s="940"/>
      <c r="AJ76" s="890"/>
      <c r="AK76" s="941">
        <v>35</v>
      </c>
      <c r="AL76" s="940"/>
      <c r="AM76" s="940"/>
      <c r="AN76" s="940"/>
      <c r="AO76" s="890"/>
      <c r="AP76" s="941">
        <v>3602</v>
      </c>
      <c r="AQ76" s="940"/>
      <c r="AR76" s="940"/>
      <c r="AS76" s="940"/>
      <c r="AT76" s="890"/>
      <c r="AU76" s="941">
        <v>4</v>
      </c>
      <c r="AV76" s="940"/>
      <c r="AW76" s="940"/>
      <c r="AX76" s="940"/>
      <c r="AY76" s="890"/>
      <c r="AZ76" s="934"/>
      <c r="BA76" s="934"/>
      <c r="BB76" s="934"/>
      <c r="BC76" s="934"/>
      <c r="BD76" s="935"/>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6" t="s">
        <v>585</v>
      </c>
      <c r="C77" s="937"/>
      <c r="D77" s="937"/>
      <c r="E77" s="937"/>
      <c r="F77" s="937"/>
      <c r="G77" s="937"/>
      <c r="H77" s="937"/>
      <c r="I77" s="937"/>
      <c r="J77" s="937"/>
      <c r="K77" s="937"/>
      <c r="L77" s="937"/>
      <c r="M77" s="937"/>
      <c r="N77" s="937"/>
      <c r="O77" s="937"/>
      <c r="P77" s="938"/>
      <c r="Q77" s="939">
        <v>29</v>
      </c>
      <c r="R77" s="940"/>
      <c r="S77" s="940"/>
      <c r="T77" s="940"/>
      <c r="U77" s="890"/>
      <c r="V77" s="941">
        <v>27</v>
      </c>
      <c r="W77" s="940"/>
      <c r="X77" s="940"/>
      <c r="Y77" s="940"/>
      <c r="Z77" s="890"/>
      <c r="AA77" s="941">
        <v>2</v>
      </c>
      <c r="AB77" s="940"/>
      <c r="AC77" s="940"/>
      <c r="AD77" s="940"/>
      <c r="AE77" s="890"/>
      <c r="AF77" s="941">
        <v>2</v>
      </c>
      <c r="AG77" s="940"/>
      <c r="AH77" s="940"/>
      <c r="AI77" s="940"/>
      <c r="AJ77" s="890"/>
      <c r="AK77" s="941" t="s">
        <v>575</v>
      </c>
      <c r="AL77" s="940"/>
      <c r="AM77" s="940"/>
      <c r="AN77" s="940"/>
      <c r="AO77" s="890"/>
      <c r="AP77" s="941">
        <v>124</v>
      </c>
      <c r="AQ77" s="940"/>
      <c r="AR77" s="940"/>
      <c r="AS77" s="940"/>
      <c r="AT77" s="890"/>
      <c r="AU77" s="941">
        <v>62</v>
      </c>
      <c r="AV77" s="940"/>
      <c r="AW77" s="940"/>
      <c r="AX77" s="940"/>
      <c r="AY77" s="890"/>
      <c r="AZ77" s="934"/>
      <c r="BA77" s="934"/>
      <c r="BB77" s="934"/>
      <c r="BC77" s="934"/>
      <c r="BD77" s="935"/>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6"/>
      <c r="C78" s="937"/>
      <c r="D78" s="937"/>
      <c r="E78" s="937"/>
      <c r="F78" s="937"/>
      <c r="G78" s="937"/>
      <c r="H78" s="937"/>
      <c r="I78" s="937"/>
      <c r="J78" s="937"/>
      <c r="K78" s="937"/>
      <c r="L78" s="937"/>
      <c r="M78" s="937"/>
      <c r="N78" s="937"/>
      <c r="O78" s="937"/>
      <c r="P78" s="938"/>
      <c r="Q78" s="933"/>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4"/>
      <c r="BA78" s="934"/>
      <c r="BB78" s="934"/>
      <c r="BC78" s="934"/>
      <c r="BD78" s="935"/>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6"/>
      <c r="C79" s="937"/>
      <c r="D79" s="937"/>
      <c r="E79" s="937"/>
      <c r="F79" s="937"/>
      <c r="G79" s="937"/>
      <c r="H79" s="937"/>
      <c r="I79" s="937"/>
      <c r="J79" s="937"/>
      <c r="K79" s="937"/>
      <c r="L79" s="937"/>
      <c r="M79" s="937"/>
      <c r="N79" s="937"/>
      <c r="O79" s="937"/>
      <c r="P79" s="938"/>
      <c r="Q79" s="933"/>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4"/>
      <c r="BA79" s="934"/>
      <c r="BB79" s="934"/>
      <c r="BC79" s="934"/>
      <c r="BD79" s="935"/>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6"/>
      <c r="C80" s="937"/>
      <c r="D80" s="937"/>
      <c r="E80" s="937"/>
      <c r="F80" s="937"/>
      <c r="G80" s="937"/>
      <c r="H80" s="937"/>
      <c r="I80" s="937"/>
      <c r="J80" s="937"/>
      <c r="K80" s="937"/>
      <c r="L80" s="937"/>
      <c r="M80" s="937"/>
      <c r="N80" s="937"/>
      <c r="O80" s="937"/>
      <c r="P80" s="938"/>
      <c r="Q80" s="933"/>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4"/>
      <c r="BA80" s="934"/>
      <c r="BB80" s="934"/>
      <c r="BC80" s="934"/>
      <c r="BD80" s="935"/>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6"/>
      <c r="C81" s="937"/>
      <c r="D81" s="937"/>
      <c r="E81" s="937"/>
      <c r="F81" s="937"/>
      <c r="G81" s="937"/>
      <c r="H81" s="937"/>
      <c r="I81" s="937"/>
      <c r="J81" s="937"/>
      <c r="K81" s="937"/>
      <c r="L81" s="937"/>
      <c r="M81" s="937"/>
      <c r="N81" s="937"/>
      <c r="O81" s="937"/>
      <c r="P81" s="938"/>
      <c r="Q81" s="933"/>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4"/>
      <c r="BA81" s="934"/>
      <c r="BB81" s="934"/>
      <c r="BC81" s="934"/>
      <c r="BD81" s="935"/>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6"/>
      <c r="C82" s="937"/>
      <c r="D82" s="937"/>
      <c r="E82" s="937"/>
      <c r="F82" s="937"/>
      <c r="G82" s="937"/>
      <c r="H82" s="937"/>
      <c r="I82" s="937"/>
      <c r="J82" s="937"/>
      <c r="K82" s="937"/>
      <c r="L82" s="937"/>
      <c r="M82" s="937"/>
      <c r="N82" s="937"/>
      <c r="O82" s="937"/>
      <c r="P82" s="938"/>
      <c r="Q82" s="933"/>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4"/>
      <c r="BA82" s="934"/>
      <c r="BB82" s="934"/>
      <c r="BC82" s="934"/>
      <c r="BD82" s="935"/>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6"/>
      <c r="C83" s="937"/>
      <c r="D83" s="937"/>
      <c r="E83" s="937"/>
      <c r="F83" s="937"/>
      <c r="G83" s="937"/>
      <c r="H83" s="937"/>
      <c r="I83" s="937"/>
      <c r="J83" s="937"/>
      <c r="K83" s="937"/>
      <c r="L83" s="937"/>
      <c r="M83" s="937"/>
      <c r="N83" s="937"/>
      <c r="O83" s="937"/>
      <c r="P83" s="938"/>
      <c r="Q83" s="933"/>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4"/>
      <c r="BA83" s="934"/>
      <c r="BB83" s="934"/>
      <c r="BC83" s="934"/>
      <c r="BD83" s="935"/>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6"/>
      <c r="C84" s="937"/>
      <c r="D84" s="937"/>
      <c r="E84" s="937"/>
      <c r="F84" s="937"/>
      <c r="G84" s="937"/>
      <c r="H84" s="937"/>
      <c r="I84" s="937"/>
      <c r="J84" s="937"/>
      <c r="K84" s="937"/>
      <c r="L84" s="937"/>
      <c r="M84" s="937"/>
      <c r="N84" s="937"/>
      <c r="O84" s="937"/>
      <c r="P84" s="938"/>
      <c r="Q84" s="933"/>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4"/>
      <c r="BA84" s="934"/>
      <c r="BB84" s="934"/>
      <c r="BC84" s="934"/>
      <c r="BD84" s="935"/>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6"/>
      <c r="C85" s="937"/>
      <c r="D85" s="937"/>
      <c r="E85" s="937"/>
      <c r="F85" s="937"/>
      <c r="G85" s="937"/>
      <c r="H85" s="937"/>
      <c r="I85" s="937"/>
      <c r="J85" s="937"/>
      <c r="K85" s="937"/>
      <c r="L85" s="937"/>
      <c r="M85" s="937"/>
      <c r="N85" s="937"/>
      <c r="O85" s="937"/>
      <c r="P85" s="938"/>
      <c r="Q85" s="933"/>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4"/>
      <c r="BA85" s="934"/>
      <c r="BB85" s="934"/>
      <c r="BC85" s="934"/>
      <c r="BD85" s="935"/>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6"/>
      <c r="C86" s="937"/>
      <c r="D86" s="937"/>
      <c r="E86" s="937"/>
      <c r="F86" s="937"/>
      <c r="G86" s="937"/>
      <c r="H86" s="937"/>
      <c r="I86" s="937"/>
      <c r="J86" s="937"/>
      <c r="K86" s="937"/>
      <c r="L86" s="937"/>
      <c r="M86" s="937"/>
      <c r="N86" s="937"/>
      <c r="O86" s="937"/>
      <c r="P86" s="938"/>
      <c r="Q86" s="933"/>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4"/>
      <c r="BA86" s="934"/>
      <c r="BB86" s="934"/>
      <c r="BC86" s="934"/>
      <c r="BD86" s="935"/>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17833</v>
      </c>
      <c r="AG88" s="902"/>
      <c r="AH88" s="902"/>
      <c r="AI88" s="902"/>
      <c r="AJ88" s="902"/>
      <c r="AK88" s="899"/>
      <c r="AL88" s="899"/>
      <c r="AM88" s="899"/>
      <c r="AN88" s="899"/>
      <c r="AO88" s="899"/>
      <c r="AP88" s="902">
        <v>8194</v>
      </c>
      <c r="AQ88" s="902"/>
      <c r="AR88" s="902"/>
      <c r="AS88" s="902"/>
      <c r="AT88" s="902"/>
      <c r="AU88" s="902">
        <v>401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302</v>
      </c>
      <c r="AG109" s="955"/>
      <c r="AH109" s="955"/>
      <c r="AI109" s="955"/>
      <c r="AJ109" s="956"/>
      <c r="AK109" s="954" t="s">
        <v>301</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302</v>
      </c>
      <c r="BW109" s="955"/>
      <c r="BX109" s="955"/>
      <c r="BY109" s="955"/>
      <c r="BZ109" s="956"/>
      <c r="CA109" s="954" t="s">
        <v>301</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302</v>
      </c>
      <c r="DM109" s="955"/>
      <c r="DN109" s="955"/>
      <c r="DO109" s="955"/>
      <c r="DP109" s="956"/>
      <c r="DQ109" s="954" t="s">
        <v>301</v>
      </c>
      <c r="DR109" s="955"/>
      <c r="DS109" s="955"/>
      <c r="DT109" s="955"/>
      <c r="DU109" s="956"/>
      <c r="DV109" s="954" t="s">
        <v>422</v>
      </c>
      <c r="DW109" s="955"/>
      <c r="DX109" s="955"/>
      <c r="DY109" s="955"/>
      <c r="DZ109" s="957"/>
    </row>
    <row r="110" spans="1:131" s="226" customFormat="1" ht="26.25" customHeight="1">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391063</v>
      </c>
      <c r="AB110" s="962"/>
      <c r="AC110" s="962"/>
      <c r="AD110" s="962"/>
      <c r="AE110" s="963"/>
      <c r="AF110" s="964">
        <v>392579</v>
      </c>
      <c r="AG110" s="962"/>
      <c r="AH110" s="962"/>
      <c r="AI110" s="962"/>
      <c r="AJ110" s="963"/>
      <c r="AK110" s="964">
        <v>382175</v>
      </c>
      <c r="AL110" s="962"/>
      <c r="AM110" s="962"/>
      <c r="AN110" s="962"/>
      <c r="AO110" s="963"/>
      <c r="AP110" s="965">
        <v>18.399999999999999</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3059389</v>
      </c>
      <c r="BR110" s="997"/>
      <c r="BS110" s="997"/>
      <c r="BT110" s="997"/>
      <c r="BU110" s="997"/>
      <c r="BV110" s="997">
        <v>3313688</v>
      </c>
      <c r="BW110" s="997"/>
      <c r="BX110" s="997"/>
      <c r="BY110" s="997"/>
      <c r="BZ110" s="997"/>
      <c r="CA110" s="997">
        <v>3188663</v>
      </c>
      <c r="CB110" s="997"/>
      <c r="CC110" s="997"/>
      <c r="CD110" s="997"/>
      <c r="CE110" s="997"/>
      <c r="CF110" s="1011">
        <v>153.19999999999999</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384</v>
      </c>
      <c r="DH110" s="997"/>
      <c r="DI110" s="997"/>
      <c r="DJ110" s="997"/>
      <c r="DK110" s="997"/>
      <c r="DL110" s="997" t="s">
        <v>428</v>
      </c>
      <c r="DM110" s="997"/>
      <c r="DN110" s="997"/>
      <c r="DO110" s="997"/>
      <c r="DP110" s="997"/>
      <c r="DQ110" s="997" t="s">
        <v>429</v>
      </c>
      <c r="DR110" s="997"/>
      <c r="DS110" s="997"/>
      <c r="DT110" s="997"/>
      <c r="DU110" s="997"/>
      <c r="DV110" s="998" t="s">
        <v>430</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428</v>
      </c>
      <c r="AG111" s="1004"/>
      <c r="AH111" s="1004"/>
      <c r="AI111" s="1004"/>
      <c r="AJ111" s="1005"/>
      <c r="AK111" s="1006" t="s">
        <v>428</v>
      </c>
      <c r="AL111" s="1004"/>
      <c r="AM111" s="1004"/>
      <c r="AN111" s="1004"/>
      <c r="AO111" s="1005"/>
      <c r="AP111" s="1007" t="s">
        <v>428</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120</v>
      </c>
      <c r="BR111" s="990"/>
      <c r="BS111" s="990"/>
      <c r="BT111" s="990"/>
      <c r="BU111" s="990"/>
      <c r="BV111" s="990" t="s">
        <v>429</v>
      </c>
      <c r="BW111" s="990"/>
      <c r="BX111" s="990"/>
      <c r="BY111" s="990"/>
      <c r="BZ111" s="990"/>
      <c r="CA111" s="990" t="s">
        <v>429</v>
      </c>
      <c r="CB111" s="990"/>
      <c r="CC111" s="990"/>
      <c r="CD111" s="990"/>
      <c r="CE111" s="990"/>
      <c r="CF111" s="984" t="s">
        <v>428</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429</v>
      </c>
      <c r="DH111" s="990"/>
      <c r="DI111" s="990"/>
      <c r="DJ111" s="990"/>
      <c r="DK111" s="990"/>
      <c r="DL111" s="990" t="s">
        <v>428</v>
      </c>
      <c r="DM111" s="990"/>
      <c r="DN111" s="990"/>
      <c r="DO111" s="990"/>
      <c r="DP111" s="990"/>
      <c r="DQ111" s="990" t="s">
        <v>429</v>
      </c>
      <c r="DR111" s="990"/>
      <c r="DS111" s="990"/>
      <c r="DT111" s="990"/>
      <c r="DU111" s="990"/>
      <c r="DV111" s="991" t="s">
        <v>428</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384</v>
      </c>
      <c r="AB112" s="1029"/>
      <c r="AC112" s="1029"/>
      <c r="AD112" s="1029"/>
      <c r="AE112" s="1030"/>
      <c r="AF112" s="1031" t="s">
        <v>430</v>
      </c>
      <c r="AG112" s="1029"/>
      <c r="AH112" s="1029"/>
      <c r="AI112" s="1029"/>
      <c r="AJ112" s="1030"/>
      <c r="AK112" s="1031" t="s">
        <v>429</v>
      </c>
      <c r="AL112" s="1029"/>
      <c r="AM112" s="1029"/>
      <c r="AN112" s="1029"/>
      <c r="AO112" s="1030"/>
      <c r="AP112" s="1032" t="s">
        <v>430</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11511</v>
      </c>
      <c r="BR112" s="990"/>
      <c r="BS112" s="990"/>
      <c r="BT112" s="990"/>
      <c r="BU112" s="990"/>
      <c r="BV112" s="990">
        <v>37468</v>
      </c>
      <c r="BW112" s="990"/>
      <c r="BX112" s="990"/>
      <c r="BY112" s="990"/>
      <c r="BZ112" s="990"/>
      <c r="CA112" s="990">
        <v>50098</v>
      </c>
      <c r="CB112" s="990"/>
      <c r="CC112" s="990"/>
      <c r="CD112" s="990"/>
      <c r="CE112" s="990"/>
      <c r="CF112" s="984">
        <v>2.4</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428</v>
      </c>
      <c r="DM112" s="990"/>
      <c r="DN112" s="990"/>
      <c r="DO112" s="990"/>
      <c r="DP112" s="990"/>
      <c r="DQ112" s="990" t="s">
        <v>384</v>
      </c>
      <c r="DR112" s="990"/>
      <c r="DS112" s="990"/>
      <c r="DT112" s="990"/>
      <c r="DU112" s="990"/>
      <c r="DV112" s="991" t="s">
        <v>384</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1161</v>
      </c>
      <c r="AB113" s="1004"/>
      <c r="AC113" s="1004"/>
      <c r="AD113" s="1004"/>
      <c r="AE113" s="1005"/>
      <c r="AF113" s="1006">
        <v>1119</v>
      </c>
      <c r="AG113" s="1004"/>
      <c r="AH113" s="1004"/>
      <c r="AI113" s="1004"/>
      <c r="AJ113" s="1005"/>
      <c r="AK113" s="1006">
        <v>1045</v>
      </c>
      <c r="AL113" s="1004"/>
      <c r="AM113" s="1004"/>
      <c r="AN113" s="1004"/>
      <c r="AO113" s="1005"/>
      <c r="AP113" s="1007">
        <v>0.1</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418814</v>
      </c>
      <c r="BR113" s="990"/>
      <c r="BS113" s="990"/>
      <c r="BT113" s="990"/>
      <c r="BU113" s="990"/>
      <c r="BV113" s="990">
        <v>415779</v>
      </c>
      <c r="BW113" s="990"/>
      <c r="BX113" s="990"/>
      <c r="BY113" s="990"/>
      <c r="BZ113" s="990"/>
      <c r="CA113" s="990">
        <v>400388</v>
      </c>
      <c r="CB113" s="990"/>
      <c r="CC113" s="990"/>
      <c r="CD113" s="990"/>
      <c r="CE113" s="990"/>
      <c r="CF113" s="984">
        <v>19.2</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384</v>
      </c>
      <c r="DH113" s="1029"/>
      <c r="DI113" s="1029"/>
      <c r="DJ113" s="1029"/>
      <c r="DK113" s="1030"/>
      <c r="DL113" s="1031" t="s">
        <v>384</v>
      </c>
      <c r="DM113" s="1029"/>
      <c r="DN113" s="1029"/>
      <c r="DO113" s="1029"/>
      <c r="DP113" s="1030"/>
      <c r="DQ113" s="1031" t="s">
        <v>430</v>
      </c>
      <c r="DR113" s="1029"/>
      <c r="DS113" s="1029"/>
      <c r="DT113" s="1029"/>
      <c r="DU113" s="1030"/>
      <c r="DV113" s="1032" t="s">
        <v>429</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25246</v>
      </c>
      <c r="AB114" s="1029"/>
      <c r="AC114" s="1029"/>
      <c r="AD114" s="1029"/>
      <c r="AE114" s="1030"/>
      <c r="AF114" s="1031">
        <v>22056</v>
      </c>
      <c r="AG114" s="1029"/>
      <c r="AH114" s="1029"/>
      <c r="AI114" s="1029"/>
      <c r="AJ114" s="1030"/>
      <c r="AK114" s="1031">
        <v>21907</v>
      </c>
      <c r="AL114" s="1029"/>
      <c r="AM114" s="1029"/>
      <c r="AN114" s="1029"/>
      <c r="AO114" s="1030"/>
      <c r="AP114" s="1032">
        <v>1.1000000000000001</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917040</v>
      </c>
      <c r="BR114" s="990"/>
      <c r="BS114" s="990"/>
      <c r="BT114" s="990"/>
      <c r="BU114" s="990"/>
      <c r="BV114" s="990">
        <v>878400</v>
      </c>
      <c r="BW114" s="990"/>
      <c r="BX114" s="990"/>
      <c r="BY114" s="990"/>
      <c r="BZ114" s="990"/>
      <c r="CA114" s="990">
        <v>898396</v>
      </c>
      <c r="CB114" s="990"/>
      <c r="CC114" s="990"/>
      <c r="CD114" s="990"/>
      <c r="CE114" s="990"/>
      <c r="CF114" s="984">
        <v>43.2</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384</v>
      </c>
      <c r="DM114" s="1029"/>
      <c r="DN114" s="1029"/>
      <c r="DO114" s="1029"/>
      <c r="DP114" s="1030"/>
      <c r="DQ114" s="1031" t="s">
        <v>428</v>
      </c>
      <c r="DR114" s="1029"/>
      <c r="DS114" s="1029"/>
      <c r="DT114" s="1029"/>
      <c r="DU114" s="1030"/>
      <c r="DV114" s="1032" t="s">
        <v>384</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429</v>
      </c>
      <c r="AB115" s="1004"/>
      <c r="AC115" s="1004"/>
      <c r="AD115" s="1004"/>
      <c r="AE115" s="1005"/>
      <c r="AF115" s="1006" t="s">
        <v>429</v>
      </c>
      <c r="AG115" s="1004"/>
      <c r="AH115" s="1004"/>
      <c r="AI115" s="1004"/>
      <c r="AJ115" s="1005"/>
      <c r="AK115" s="1006" t="s">
        <v>429</v>
      </c>
      <c r="AL115" s="1004"/>
      <c r="AM115" s="1004"/>
      <c r="AN115" s="1004"/>
      <c r="AO115" s="1005"/>
      <c r="AP115" s="1007" t="s">
        <v>430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384</v>
      </c>
      <c r="BW115" s="990"/>
      <c r="BX115" s="990"/>
      <c r="BY115" s="990"/>
      <c r="BZ115" s="990"/>
      <c r="CA115" s="990" t="s">
        <v>384</v>
      </c>
      <c r="CB115" s="990"/>
      <c r="CC115" s="990"/>
      <c r="CD115" s="990"/>
      <c r="CE115" s="990"/>
      <c r="CF115" s="984" t="s">
        <v>428</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120</v>
      </c>
      <c r="DH115" s="1029"/>
      <c r="DI115" s="1029"/>
      <c r="DJ115" s="1029"/>
      <c r="DK115" s="1030"/>
      <c r="DL115" s="1031" t="s">
        <v>120</v>
      </c>
      <c r="DM115" s="1029"/>
      <c r="DN115" s="1029"/>
      <c r="DO115" s="1029"/>
      <c r="DP115" s="1030"/>
      <c r="DQ115" s="1031" t="s">
        <v>429</v>
      </c>
      <c r="DR115" s="1029"/>
      <c r="DS115" s="1029"/>
      <c r="DT115" s="1029"/>
      <c r="DU115" s="1030"/>
      <c r="DV115" s="1032" t="s">
        <v>428</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429</v>
      </c>
      <c r="AG116" s="1029"/>
      <c r="AH116" s="1029"/>
      <c r="AI116" s="1029"/>
      <c r="AJ116" s="1030"/>
      <c r="AK116" s="1031" t="s">
        <v>120</v>
      </c>
      <c r="AL116" s="1029"/>
      <c r="AM116" s="1029"/>
      <c r="AN116" s="1029"/>
      <c r="AO116" s="1030"/>
      <c r="AP116" s="1032" t="s">
        <v>120</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384</v>
      </c>
      <c r="BR116" s="990"/>
      <c r="BS116" s="990"/>
      <c r="BT116" s="990"/>
      <c r="BU116" s="990"/>
      <c r="BV116" s="990" t="s">
        <v>428</v>
      </c>
      <c r="BW116" s="990"/>
      <c r="BX116" s="990"/>
      <c r="BY116" s="990"/>
      <c r="BZ116" s="990"/>
      <c r="CA116" s="990" t="s">
        <v>384</v>
      </c>
      <c r="CB116" s="990"/>
      <c r="CC116" s="990"/>
      <c r="CD116" s="990"/>
      <c r="CE116" s="990"/>
      <c r="CF116" s="984" t="s">
        <v>429</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428</v>
      </c>
      <c r="DM116" s="1029"/>
      <c r="DN116" s="1029"/>
      <c r="DO116" s="1029"/>
      <c r="DP116" s="1030"/>
      <c r="DQ116" s="1031" t="s">
        <v>384</v>
      </c>
      <c r="DR116" s="1029"/>
      <c r="DS116" s="1029"/>
      <c r="DT116" s="1029"/>
      <c r="DU116" s="1030"/>
      <c r="DV116" s="1032" t="s">
        <v>120</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417470</v>
      </c>
      <c r="AB117" s="1047"/>
      <c r="AC117" s="1047"/>
      <c r="AD117" s="1047"/>
      <c r="AE117" s="1048"/>
      <c r="AF117" s="1049">
        <v>415754</v>
      </c>
      <c r="AG117" s="1047"/>
      <c r="AH117" s="1047"/>
      <c r="AI117" s="1047"/>
      <c r="AJ117" s="1048"/>
      <c r="AK117" s="1049">
        <v>405127</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429</v>
      </c>
      <c r="BW117" s="990"/>
      <c r="BX117" s="990"/>
      <c r="BY117" s="990"/>
      <c r="BZ117" s="990"/>
      <c r="CA117" s="990" t="s">
        <v>120</v>
      </c>
      <c r="CB117" s="990"/>
      <c r="CC117" s="990"/>
      <c r="CD117" s="990"/>
      <c r="CE117" s="990"/>
      <c r="CF117" s="984" t="s">
        <v>428</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384</v>
      </c>
      <c r="DM117" s="1029"/>
      <c r="DN117" s="1029"/>
      <c r="DO117" s="1029"/>
      <c r="DP117" s="1030"/>
      <c r="DQ117" s="1031" t="s">
        <v>430</v>
      </c>
      <c r="DR117" s="1029"/>
      <c r="DS117" s="1029"/>
      <c r="DT117" s="1029"/>
      <c r="DU117" s="1030"/>
      <c r="DV117" s="1032" t="s">
        <v>430</v>
      </c>
      <c r="DW117" s="1033"/>
      <c r="DX117" s="1033"/>
      <c r="DY117" s="1033"/>
      <c r="DZ117" s="1034"/>
    </row>
    <row r="118" spans="1:130" s="226" customFormat="1" ht="26.25" customHeight="1">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302</v>
      </c>
      <c r="AG118" s="955"/>
      <c r="AH118" s="955"/>
      <c r="AI118" s="955"/>
      <c r="AJ118" s="956"/>
      <c r="AK118" s="954" t="s">
        <v>301</v>
      </c>
      <c r="AL118" s="955"/>
      <c r="AM118" s="955"/>
      <c r="AN118" s="955"/>
      <c r="AO118" s="956"/>
      <c r="AP118" s="1041" t="s">
        <v>422</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384</v>
      </c>
      <c r="BW118" s="1068"/>
      <c r="BX118" s="1068"/>
      <c r="BY118" s="1068"/>
      <c r="BZ118" s="1068"/>
      <c r="CA118" s="1068" t="s">
        <v>430</v>
      </c>
      <c r="CB118" s="1068"/>
      <c r="CC118" s="1068"/>
      <c r="CD118" s="1068"/>
      <c r="CE118" s="1068"/>
      <c r="CF118" s="984" t="s">
        <v>429</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428</v>
      </c>
      <c r="DM118" s="1029"/>
      <c r="DN118" s="1029"/>
      <c r="DO118" s="1029"/>
      <c r="DP118" s="1030"/>
      <c r="DQ118" s="1031" t="s">
        <v>384</v>
      </c>
      <c r="DR118" s="1029"/>
      <c r="DS118" s="1029"/>
      <c r="DT118" s="1029"/>
      <c r="DU118" s="1030"/>
      <c r="DV118" s="1032" t="s">
        <v>429</v>
      </c>
      <c r="DW118" s="1033"/>
      <c r="DX118" s="1033"/>
      <c r="DY118" s="1033"/>
      <c r="DZ118" s="1034"/>
    </row>
    <row r="119" spans="1:130" s="226" customFormat="1" ht="26.25" customHeight="1">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430</v>
      </c>
      <c r="AG119" s="962"/>
      <c r="AH119" s="962"/>
      <c r="AI119" s="962"/>
      <c r="AJ119" s="963"/>
      <c r="AK119" s="964" t="s">
        <v>429</v>
      </c>
      <c r="AL119" s="962"/>
      <c r="AM119" s="962"/>
      <c r="AN119" s="962"/>
      <c r="AO119" s="963"/>
      <c r="AP119" s="965" t="s">
        <v>429</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455</v>
      </c>
      <c r="BP119" s="1076"/>
      <c r="BQ119" s="1067">
        <v>4406754</v>
      </c>
      <c r="BR119" s="1068"/>
      <c r="BS119" s="1068"/>
      <c r="BT119" s="1068"/>
      <c r="BU119" s="1068"/>
      <c r="BV119" s="1068">
        <v>4645335</v>
      </c>
      <c r="BW119" s="1068"/>
      <c r="BX119" s="1068"/>
      <c r="BY119" s="1068"/>
      <c r="BZ119" s="1068"/>
      <c r="CA119" s="1068">
        <v>4537545</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428</v>
      </c>
      <c r="DH119" s="1054"/>
      <c r="DI119" s="1054"/>
      <c r="DJ119" s="1054"/>
      <c r="DK119" s="1055"/>
      <c r="DL119" s="1053" t="s">
        <v>429</v>
      </c>
      <c r="DM119" s="1054"/>
      <c r="DN119" s="1054"/>
      <c r="DO119" s="1054"/>
      <c r="DP119" s="1055"/>
      <c r="DQ119" s="1053" t="s">
        <v>429</v>
      </c>
      <c r="DR119" s="1054"/>
      <c r="DS119" s="1054"/>
      <c r="DT119" s="1054"/>
      <c r="DU119" s="1055"/>
      <c r="DV119" s="1056" t="s">
        <v>429</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429</v>
      </c>
      <c r="AB120" s="1029"/>
      <c r="AC120" s="1029"/>
      <c r="AD120" s="1029"/>
      <c r="AE120" s="1030"/>
      <c r="AF120" s="1031" t="s">
        <v>429</v>
      </c>
      <c r="AG120" s="1029"/>
      <c r="AH120" s="1029"/>
      <c r="AI120" s="1029"/>
      <c r="AJ120" s="1030"/>
      <c r="AK120" s="1031" t="s">
        <v>429</v>
      </c>
      <c r="AL120" s="1029"/>
      <c r="AM120" s="1029"/>
      <c r="AN120" s="1029"/>
      <c r="AO120" s="1030"/>
      <c r="AP120" s="1032" t="s">
        <v>429</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1112020</v>
      </c>
      <c r="BR120" s="997"/>
      <c r="BS120" s="997"/>
      <c r="BT120" s="997"/>
      <c r="BU120" s="997"/>
      <c r="BV120" s="997">
        <v>1037409</v>
      </c>
      <c r="BW120" s="997"/>
      <c r="BX120" s="997"/>
      <c r="BY120" s="997"/>
      <c r="BZ120" s="997"/>
      <c r="CA120" s="997">
        <v>1026880</v>
      </c>
      <c r="CB120" s="997"/>
      <c r="CC120" s="997"/>
      <c r="CD120" s="997"/>
      <c r="CE120" s="997"/>
      <c r="CF120" s="1011">
        <v>49.3</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11511</v>
      </c>
      <c r="DH120" s="997"/>
      <c r="DI120" s="997"/>
      <c r="DJ120" s="997"/>
      <c r="DK120" s="997"/>
      <c r="DL120" s="997">
        <v>37468</v>
      </c>
      <c r="DM120" s="997"/>
      <c r="DN120" s="997"/>
      <c r="DO120" s="997"/>
      <c r="DP120" s="997"/>
      <c r="DQ120" s="997">
        <v>50098</v>
      </c>
      <c r="DR120" s="997"/>
      <c r="DS120" s="997"/>
      <c r="DT120" s="997"/>
      <c r="DU120" s="997"/>
      <c r="DV120" s="998">
        <v>2.4</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429</v>
      </c>
      <c r="AB121" s="1029"/>
      <c r="AC121" s="1029"/>
      <c r="AD121" s="1029"/>
      <c r="AE121" s="1030"/>
      <c r="AF121" s="1031" t="s">
        <v>429</v>
      </c>
      <c r="AG121" s="1029"/>
      <c r="AH121" s="1029"/>
      <c r="AI121" s="1029"/>
      <c r="AJ121" s="1030"/>
      <c r="AK121" s="1031" t="s">
        <v>429</v>
      </c>
      <c r="AL121" s="1029"/>
      <c r="AM121" s="1029"/>
      <c r="AN121" s="1029"/>
      <c r="AO121" s="1030"/>
      <c r="AP121" s="1032" t="s">
        <v>429</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64194</v>
      </c>
      <c r="BR121" s="990"/>
      <c r="BS121" s="990"/>
      <c r="BT121" s="990"/>
      <c r="BU121" s="990"/>
      <c r="BV121" s="990">
        <v>53753</v>
      </c>
      <c r="BW121" s="990"/>
      <c r="BX121" s="990"/>
      <c r="BY121" s="990"/>
      <c r="BZ121" s="990"/>
      <c r="CA121" s="990">
        <v>50396</v>
      </c>
      <c r="CB121" s="990"/>
      <c r="CC121" s="990"/>
      <c r="CD121" s="990"/>
      <c r="CE121" s="990"/>
      <c r="CF121" s="984">
        <v>2.4</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t="s">
        <v>429</v>
      </c>
      <c r="DH121" s="990"/>
      <c r="DI121" s="990"/>
      <c r="DJ121" s="990"/>
      <c r="DK121" s="990"/>
      <c r="DL121" s="990" t="s">
        <v>429</v>
      </c>
      <c r="DM121" s="990"/>
      <c r="DN121" s="990"/>
      <c r="DO121" s="990"/>
      <c r="DP121" s="990"/>
      <c r="DQ121" s="990" t="s">
        <v>384</v>
      </c>
      <c r="DR121" s="990"/>
      <c r="DS121" s="990"/>
      <c r="DT121" s="990"/>
      <c r="DU121" s="990"/>
      <c r="DV121" s="991" t="s">
        <v>429</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429</v>
      </c>
      <c r="AB122" s="1029"/>
      <c r="AC122" s="1029"/>
      <c r="AD122" s="1029"/>
      <c r="AE122" s="1030"/>
      <c r="AF122" s="1031" t="s">
        <v>429</v>
      </c>
      <c r="AG122" s="1029"/>
      <c r="AH122" s="1029"/>
      <c r="AI122" s="1029"/>
      <c r="AJ122" s="1030"/>
      <c r="AK122" s="1031" t="s">
        <v>384</v>
      </c>
      <c r="AL122" s="1029"/>
      <c r="AM122" s="1029"/>
      <c r="AN122" s="1029"/>
      <c r="AO122" s="1030"/>
      <c r="AP122" s="1032" t="s">
        <v>429</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2720905</v>
      </c>
      <c r="BR122" s="1068"/>
      <c r="BS122" s="1068"/>
      <c r="BT122" s="1068"/>
      <c r="BU122" s="1068"/>
      <c r="BV122" s="1068">
        <v>2923250</v>
      </c>
      <c r="BW122" s="1068"/>
      <c r="BX122" s="1068"/>
      <c r="BY122" s="1068"/>
      <c r="BZ122" s="1068"/>
      <c r="CA122" s="1068">
        <v>2870101</v>
      </c>
      <c r="CB122" s="1068"/>
      <c r="CC122" s="1068"/>
      <c r="CD122" s="1068"/>
      <c r="CE122" s="1068"/>
      <c r="CF122" s="1088">
        <v>137.9</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t="s">
        <v>429</v>
      </c>
      <c r="DH122" s="990"/>
      <c r="DI122" s="990"/>
      <c r="DJ122" s="990"/>
      <c r="DK122" s="990"/>
      <c r="DL122" s="990" t="s">
        <v>429</v>
      </c>
      <c r="DM122" s="990"/>
      <c r="DN122" s="990"/>
      <c r="DO122" s="990"/>
      <c r="DP122" s="990"/>
      <c r="DQ122" s="990" t="s">
        <v>384</v>
      </c>
      <c r="DR122" s="990"/>
      <c r="DS122" s="990"/>
      <c r="DT122" s="990"/>
      <c r="DU122" s="990"/>
      <c r="DV122" s="991" t="s">
        <v>429</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429</v>
      </c>
      <c r="AB123" s="1029"/>
      <c r="AC123" s="1029"/>
      <c r="AD123" s="1029"/>
      <c r="AE123" s="1030"/>
      <c r="AF123" s="1031" t="s">
        <v>429</v>
      </c>
      <c r="AG123" s="1029"/>
      <c r="AH123" s="1029"/>
      <c r="AI123" s="1029"/>
      <c r="AJ123" s="1030"/>
      <c r="AK123" s="1031" t="s">
        <v>384</v>
      </c>
      <c r="AL123" s="1029"/>
      <c r="AM123" s="1029"/>
      <c r="AN123" s="1029"/>
      <c r="AO123" s="1030"/>
      <c r="AP123" s="1032" t="s">
        <v>429</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466</v>
      </c>
      <c r="BP123" s="1076"/>
      <c r="BQ123" s="1135">
        <v>3897119</v>
      </c>
      <c r="BR123" s="1136"/>
      <c r="BS123" s="1136"/>
      <c r="BT123" s="1136"/>
      <c r="BU123" s="1136"/>
      <c r="BV123" s="1136">
        <v>4014412</v>
      </c>
      <c r="BW123" s="1136"/>
      <c r="BX123" s="1136"/>
      <c r="BY123" s="1136"/>
      <c r="BZ123" s="1136"/>
      <c r="CA123" s="1136">
        <v>3947377</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t="s">
        <v>120</v>
      </c>
      <c r="DH123" s="1029"/>
      <c r="DI123" s="1029"/>
      <c r="DJ123" s="1029"/>
      <c r="DK123" s="1030"/>
      <c r="DL123" s="1031" t="s">
        <v>120</v>
      </c>
      <c r="DM123" s="1029"/>
      <c r="DN123" s="1029"/>
      <c r="DO123" s="1029"/>
      <c r="DP123" s="1030"/>
      <c r="DQ123" s="1031" t="s">
        <v>120</v>
      </c>
      <c r="DR123" s="1029"/>
      <c r="DS123" s="1029"/>
      <c r="DT123" s="1029"/>
      <c r="DU123" s="1030"/>
      <c r="DV123" s="1032" t="s">
        <v>120</v>
      </c>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120</v>
      </c>
      <c r="AG124" s="1029"/>
      <c r="AH124" s="1029"/>
      <c r="AI124" s="1029"/>
      <c r="AJ124" s="1030"/>
      <c r="AK124" s="1031" t="s">
        <v>120</v>
      </c>
      <c r="AL124" s="1029"/>
      <c r="AM124" s="1029"/>
      <c r="AN124" s="1029"/>
      <c r="AO124" s="1030"/>
      <c r="AP124" s="1032" t="s">
        <v>120</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23.9</v>
      </c>
      <c r="BR124" s="1098"/>
      <c r="BS124" s="1098"/>
      <c r="BT124" s="1098"/>
      <c r="BU124" s="1098"/>
      <c r="BV124" s="1098">
        <v>30.1</v>
      </c>
      <c r="BW124" s="1098"/>
      <c r="BX124" s="1098"/>
      <c r="BY124" s="1098"/>
      <c r="BZ124" s="1098"/>
      <c r="CA124" s="1098">
        <v>28.3</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470</v>
      </c>
      <c r="DH124" s="1054"/>
      <c r="DI124" s="1054"/>
      <c r="DJ124" s="1054"/>
      <c r="DK124" s="1055"/>
      <c r="DL124" s="1053" t="s">
        <v>470</v>
      </c>
      <c r="DM124" s="1054"/>
      <c r="DN124" s="1054"/>
      <c r="DO124" s="1054"/>
      <c r="DP124" s="1055"/>
      <c r="DQ124" s="1053" t="s">
        <v>471</v>
      </c>
      <c r="DR124" s="1054"/>
      <c r="DS124" s="1054"/>
      <c r="DT124" s="1054"/>
      <c r="DU124" s="1055"/>
      <c r="DV124" s="1056" t="s">
        <v>120</v>
      </c>
      <c r="DW124" s="1057"/>
      <c r="DX124" s="1057"/>
      <c r="DY124" s="1057"/>
      <c r="DZ124" s="1058"/>
    </row>
    <row r="125" spans="1:130" s="226" customFormat="1" ht="26.25" customHeight="1">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470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470</v>
      </c>
      <c r="DH125" s="997"/>
      <c r="DI125" s="997"/>
      <c r="DJ125" s="997"/>
      <c r="DK125" s="997"/>
      <c r="DL125" s="997" t="s">
        <v>470</v>
      </c>
      <c r="DM125" s="997"/>
      <c r="DN125" s="997"/>
      <c r="DO125" s="997"/>
      <c r="DP125" s="997"/>
      <c r="DQ125" s="997" t="s">
        <v>470</v>
      </c>
      <c r="DR125" s="997"/>
      <c r="DS125" s="997"/>
      <c r="DT125" s="997"/>
      <c r="DU125" s="997"/>
      <c r="DV125" s="998" t="s">
        <v>470</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470</v>
      </c>
      <c r="AB126" s="1029"/>
      <c r="AC126" s="1029"/>
      <c r="AD126" s="1029"/>
      <c r="AE126" s="1030"/>
      <c r="AF126" s="1031" t="s">
        <v>474</v>
      </c>
      <c r="AG126" s="1029"/>
      <c r="AH126" s="1029"/>
      <c r="AI126" s="1029"/>
      <c r="AJ126" s="1030"/>
      <c r="AK126" s="1031" t="s">
        <v>120</v>
      </c>
      <c r="AL126" s="1029"/>
      <c r="AM126" s="1029"/>
      <c r="AN126" s="1029"/>
      <c r="AO126" s="1030"/>
      <c r="AP126" s="1032" t="s">
        <v>475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470</v>
      </c>
      <c r="DR126" s="990"/>
      <c r="DS126" s="990"/>
      <c r="DT126" s="990"/>
      <c r="DU126" s="990"/>
      <c r="DV126" s="991" t="s">
        <v>474</v>
      </c>
      <c r="DW126" s="991"/>
      <c r="DX126" s="991"/>
      <c r="DY126" s="991"/>
      <c r="DZ126" s="992"/>
    </row>
    <row r="127" spans="1:130" s="226" customFormat="1" ht="26.25" customHeight="1">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470</v>
      </c>
      <c r="AB127" s="1029"/>
      <c r="AC127" s="1029"/>
      <c r="AD127" s="1029"/>
      <c r="AE127" s="1030"/>
      <c r="AF127" s="1031" t="s">
        <v>478</v>
      </c>
      <c r="AG127" s="1029"/>
      <c r="AH127" s="1029"/>
      <c r="AI127" s="1029"/>
      <c r="AJ127" s="1030"/>
      <c r="AK127" s="1031" t="s">
        <v>470</v>
      </c>
      <c r="AL127" s="1029"/>
      <c r="AM127" s="1029"/>
      <c r="AN127" s="1029"/>
      <c r="AO127" s="1030"/>
      <c r="AP127" s="1032" t="s">
        <v>470</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470</v>
      </c>
      <c r="DH127" s="990"/>
      <c r="DI127" s="990"/>
      <c r="DJ127" s="990"/>
      <c r="DK127" s="990"/>
      <c r="DL127" s="990" t="s">
        <v>484</v>
      </c>
      <c r="DM127" s="990"/>
      <c r="DN127" s="990"/>
      <c r="DO127" s="990"/>
      <c r="DP127" s="990"/>
      <c r="DQ127" s="990" t="s">
        <v>120</v>
      </c>
      <c r="DR127" s="990"/>
      <c r="DS127" s="990"/>
      <c r="DT127" s="990"/>
      <c r="DU127" s="990"/>
      <c r="DV127" s="991" t="s">
        <v>485</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12443</v>
      </c>
      <c r="AB128" s="1118"/>
      <c r="AC128" s="1118"/>
      <c r="AD128" s="1118"/>
      <c r="AE128" s="1119"/>
      <c r="AF128" s="1120">
        <v>11870</v>
      </c>
      <c r="AG128" s="1118"/>
      <c r="AH128" s="1118"/>
      <c r="AI128" s="1118"/>
      <c r="AJ128" s="1119"/>
      <c r="AK128" s="1120">
        <v>11846</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120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470</v>
      </c>
      <c r="DH128" s="1110"/>
      <c r="DI128" s="1110"/>
      <c r="DJ128" s="1110"/>
      <c r="DK128" s="1110"/>
      <c r="DL128" s="1110" t="s">
        <v>470</v>
      </c>
      <c r="DM128" s="1110"/>
      <c r="DN128" s="1110"/>
      <c r="DO128" s="1110"/>
      <c r="DP128" s="1110"/>
      <c r="DQ128" s="1110" t="s">
        <v>471</v>
      </c>
      <c r="DR128" s="1110"/>
      <c r="DS128" s="1110"/>
      <c r="DT128" s="1110"/>
      <c r="DU128" s="1110"/>
      <c r="DV128" s="1111" t="s">
        <v>470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2417839</v>
      </c>
      <c r="AB129" s="1029"/>
      <c r="AC129" s="1029"/>
      <c r="AD129" s="1029"/>
      <c r="AE129" s="1030"/>
      <c r="AF129" s="1031">
        <v>2373864</v>
      </c>
      <c r="AG129" s="1029"/>
      <c r="AH129" s="1029"/>
      <c r="AI129" s="1029"/>
      <c r="AJ129" s="1030"/>
      <c r="AK129" s="1031">
        <v>2358847</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470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280430</v>
      </c>
      <c r="AB130" s="1029"/>
      <c r="AC130" s="1029"/>
      <c r="AD130" s="1029"/>
      <c r="AE130" s="1030"/>
      <c r="AF130" s="1031">
        <v>283903</v>
      </c>
      <c r="AG130" s="1029"/>
      <c r="AH130" s="1029"/>
      <c r="AI130" s="1029"/>
      <c r="AJ130" s="1030"/>
      <c r="AK130" s="1031">
        <v>277169</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5.7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2137409</v>
      </c>
      <c r="AB131" s="1054"/>
      <c r="AC131" s="1054"/>
      <c r="AD131" s="1054"/>
      <c r="AE131" s="1055"/>
      <c r="AF131" s="1053">
        <v>2089961</v>
      </c>
      <c r="AG131" s="1054"/>
      <c r="AH131" s="1054"/>
      <c r="AI131" s="1054"/>
      <c r="AJ131" s="1055"/>
      <c r="AK131" s="1053">
        <v>2081678</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v>28.3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5.8293475890000002</v>
      </c>
      <c r="AB132" s="1170"/>
      <c r="AC132" s="1170"/>
      <c r="AD132" s="1170"/>
      <c r="AE132" s="1171"/>
      <c r="AF132" s="1172">
        <v>5.7408248290000001</v>
      </c>
      <c r="AG132" s="1170"/>
      <c r="AH132" s="1170"/>
      <c r="AI132" s="1170"/>
      <c r="AJ132" s="1171"/>
      <c r="AK132" s="1172">
        <v>5.5778079030000001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6.4</v>
      </c>
      <c r="AB133" s="1153"/>
      <c r="AC133" s="1153"/>
      <c r="AD133" s="1153"/>
      <c r="AE133" s="1154"/>
      <c r="AF133" s="1152">
        <v>6.2</v>
      </c>
      <c r="AG133" s="1153"/>
      <c r="AH133" s="1153"/>
      <c r="AI133" s="1153"/>
      <c r="AJ133" s="1154"/>
      <c r="AK133" s="1152">
        <v>5.7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HmF1ouokauCDeO/XAgjWgfxa4CYfr6m9UEoD+1jlZz8fKM29dX3skNi/0fkuQ6coUZW4riKtQ13yGU8x1tsKA==" saltValue="FPdysc0HE+T6SvNIvKC0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0" zoomScale="40" zoomScaleNormal="85" zoomScaleSheetLayoutView="40" workbookViewId="0">
      <selection activeCell="BE51" sqref="BE5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q4Iy87phMbsC4ZiIe7mN0cL7IjomD9c65J/x52lUGSc8bStJ1lKGzVbwNLJy9C5J0PDnRKHvTV2hopowmHQTA==" saltValue="YopNVCxboQKQ+iDERD6c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election activeCell="BC3" sqref="BC3"/>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Y2Z4IW+s7jxandbCdJhziJOeeiALkZYeiPLr6mF1Kj5c9K+4Jc0vMZxXOpsT3vKOQhw5y+SrGUXkq1l8I3Bdg==" saltValue="GS1fnbmH2FeM3NiNi7eg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K24" sqref="AK2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750033</v>
      </c>
      <c r="AP9" s="292">
        <v>98546</v>
      </c>
      <c r="AQ9" s="293">
        <v>117391</v>
      </c>
      <c r="AR9" s="294">
        <v>-16.100000000000001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96222</v>
      </c>
      <c r="AP10" s="295">
        <v>12642</v>
      </c>
      <c r="AQ10" s="296">
        <v>11968</v>
      </c>
      <c r="AR10" s="297">
        <v>5.6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171533</v>
      </c>
      <c r="AP11" s="295">
        <v>22538</v>
      </c>
      <c r="AQ11" s="296">
        <v>18604</v>
      </c>
      <c r="AR11" s="297">
        <v>21.1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928</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20722</v>
      </c>
      <c r="AP14" s="295">
        <v>2723</v>
      </c>
      <c r="AQ14" s="296">
        <v>5151</v>
      </c>
      <c r="AR14" s="297">
        <v>-47.1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8883</v>
      </c>
      <c r="AP15" s="295">
        <v>1167</v>
      </c>
      <c r="AQ15" s="296">
        <v>2680</v>
      </c>
      <c r="AR15" s="297">
        <v>-56.5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-86307</v>
      </c>
      <c r="AP16" s="295">
        <v>-11340</v>
      </c>
      <c r="AQ16" s="296">
        <v>-12014</v>
      </c>
      <c r="AR16" s="297">
        <v>-5.6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961086</v>
      </c>
      <c r="AP17" s="295">
        <v>126276</v>
      </c>
      <c r="AQ17" s="296">
        <v>144708</v>
      </c>
      <c r="AR17" s="297">
        <v>-12.7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11.17</v>
      </c>
      <c r="AP21" s="308">
        <v>13.77</v>
      </c>
      <c r="AQ21" s="309">
        <v>-2.6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96.3</v>
      </c>
      <c r="AP22" s="313">
        <v>94.8</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382175</v>
      </c>
      <c r="AP32" s="322">
        <v>50214</v>
      </c>
      <c r="AQ32" s="323">
        <v>73070</v>
      </c>
      <c r="AR32" s="324">
        <v>-31.3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v>1</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1045</v>
      </c>
      <c r="AP35" s="322">
        <v>137</v>
      </c>
      <c r="AQ35" s="323">
        <v>19034</v>
      </c>
      <c r="AR35" s="324">
        <v>-99.3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21907</v>
      </c>
      <c r="AP36" s="322">
        <v>2878</v>
      </c>
      <c r="AQ36" s="323">
        <v>5455</v>
      </c>
      <c r="AR36" s="324">
        <v>-47.2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t="s">
        <v>512</v>
      </c>
      <c r="AP37" s="322" t="s">
        <v>512</v>
      </c>
      <c r="AQ37" s="323">
        <v>1361</v>
      </c>
      <c r="AR37" s="324" t="s">
        <v>512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4</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-11846</v>
      </c>
      <c r="AP39" s="322">
        <v>-1556</v>
      </c>
      <c r="AQ39" s="323">
        <v>-3538</v>
      </c>
      <c r="AR39" s="324">
        <v>-56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-277169</v>
      </c>
      <c r="AP40" s="322">
        <v>-36417</v>
      </c>
      <c r="AQ40" s="323">
        <v>-64803</v>
      </c>
      <c r="AR40" s="324">
        <v>-43.8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116112</v>
      </c>
      <c r="AP41" s="322">
        <v>15256</v>
      </c>
      <c r="AQ41" s="323">
        <v>30585</v>
      </c>
      <c r="AR41" s="324">
        <v>-50.1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283665</v>
      </c>
      <c r="AN51" s="344">
        <v>35574</v>
      </c>
      <c r="AO51" s="345">
        <v>-62.5</v>
      </c>
      <c r="AP51" s="346">
        <v>119674</v>
      </c>
      <c r="AQ51" s="347">
        <v>26.2</v>
      </c>
      <c r="AR51" s="348">
        <v>-88.7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172669</v>
      </c>
      <c r="AN52" s="352">
        <v>21654</v>
      </c>
      <c r="AO52" s="353">
        <v>-58.7</v>
      </c>
      <c r="AP52" s="354">
        <v>57803</v>
      </c>
      <c r="AQ52" s="355">
        <v>4.8</v>
      </c>
      <c r="AR52" s="356">
        <v>-63.5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167707</v>
      </c>
      <c r="AN53" s="344">
        <v>21350</v>
      </c>
      <c r="AO53" s="345">
        <v>-40</v>
      </c>
      <c r="AP53" s="346">
        <v>119685</v>
      </c>
      <c r="AQ53" s="347">
        <v>0</v>
      </c>
      <c r="AR53" s="348">
        <v>-40</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146785</v>
      </c>
      <c r="AN54" s="352">
        <v>18687</v>
      </c>
      <c r="AO54" s="353">
        <v>-13.7</v>
      </c>
      <c r="AP54" s="354">
        <v>68464</v>
      </c>
      <c r="AQ54" s="355">
        <v>18.399999999999999</v>
      </c>
      <c r="AR54" s="356">
        <v>-32.1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227378</v>
      </c>
      <c r="AN55" s="344">
        <v>29196</v>
      </c>
      <c r="AO55" s="345">
        <v>36.700000000000003</v>
      </c>
      <c r="AP55" s="346">
        <v>109920</v>
      </c>
      <c r="AQ55" s="347">
        <v>-8.1999999999999993</v>
      </c>
      <c r="AR55" s="348">
        <v>44.9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154258</v>
      </c>
      <c r="AN56" s="352">
        <v>19807</v>
      </c>
      <c r="AO56" s="353">
        <v>6</v>
      </c>
      <c r="AP56" s="354">
        <v>62739</v>
      </c>
      <c r="AQ56" s="355">
        <v>-8.4</v>
      </c>
      <c r="AR56" s="356">
        <v>14.4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803929</v>
      </c>
      <c r="AN57" s="344">
        <v>104230</v>
      </c>
      <c r="AO57" s="345">
        <v>257</v>
      </c>
      <c r="AP57" s="346">
        <v>119882</v>
      </c>
      <c r="AQ57" s="347">
        <v>9.1</v>
      </c>
      <c r="AR57" s="348">
        <v>247.9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764447</v>
      </c>
      <c r="AN58" s="352">
        <v>99112</v>
      </c>
      <c r="AO58" s="353">
        <v>400.4</v>
      </c>
      <c r="AP58" s="354">
        <v>66481</v>
      </c>
      <c r="AQ58" s="355">
        <v>6</v>
      </c>
      <c r="AR58" s="356">
        <v>394.4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298172</v>
      </c>
      <c r="AN59" s="344">
        <v>39176</v>
      </c>
      <c r="AO59" s="345">
        <v>-62.4</v>
      </c>
      <c r="AP59" s="346">
        <v>116162</v>
      </c>
      <c r="AQ59" s="347">
        <v>-3.1</v>
      </c>
      <c r="AR59" s="348">
        <v>-59.3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179579</v>
      </c>
      <c r="AN60" s="352">
        <v>23595</v>
      </c>
      <c r="AO60" s="353">
        <v>-76.2</v>
      </c>
      <c r="AP60" s="354">
        <v>61562</v>
      </c>
      <c r="AQ60" s="355">
        <v>-7.4</v>
      </c>
      <c r="AR60" s="356">
        <v>-68.8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356170</v>
      </c>
      <c r="AN61" s="359">
        <v>45905</v>
      </c>
      <c r="AO61" s="360">
        <v>25.8</v>
      </c>
      <c r="AP61" s="361">
        <v>117065</v>
      </c>
      <c r="AQ61" s="362">
        <v>4.8</v>
      </c>
      <c r="AR61" s="348">
        <v>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283548</v>
      </c>
      <c r="AN62" s="352">
        <v>36571</v>
      </c>
      <c r="AO62" s="353">
        <v>51.6</v>
      </c>
      <c r="AP62" s="354">
        <v>63410</v>
      </c>
      <c r="AQ62" s="355">
        <v>2.7</v>
      </c>
      <c r="AR62" s="356">
        <v>48.9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WatHNE6kXYRKJ31/HhCoGvsqmYUiQwUyQ5ICReVuT4MzjrTHFq3lHn8qAmEvAdCbOzGGVdEedkkMjSI5i1zFg==" saltValue="XQaf+V390CIHQFdCmLoU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3" zoomScaleNormal="100" zoomScaleSheetLayoutView="55" workbookViewId="0">
      <selection activeCell="AH116" sqref="AH11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1KmyY58XpJvlM3q5SfVVUvSBjjx1TXYNn3HvmEmfpMpV+y3852UPdShCBSOUYC88kEjWIJKTcDqV+kMhZC9ig==" saltValue="3Lnaicf49nR3gsQ+EGUP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76" zoomScale="55" zoomScaleNormal="55" zoomScaleSheetLayoutView="55" workbookViewId="0">
      <selection activeCell="CX100" sqref="CX100"/>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T+GiLJ3iMTMfMtOeBsa8DFemIgraikZFc4i4O03vWuM/5OGcZyZgVKNCxYgs2d/sabMnaf/Z8FBzxkY1qLxKg==" saltValue="jSRbq4sYAotha3zNqWJ8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15.53</v>
      </c>
      <c r="G47" s="12">
        <v>16.21</v>
      </c>
      <c r="H47" s="12">
        <v>15.1</v>
      </c>
      <c r="I47" s="12">
        <v>15.39</v>
      </c>
      <c r="J47" s="13">
        <v>15.5</v>
      </c>
    </row>
    <row r="48" spans="2:10" ht="57.75" customHeight="1">
      <c r="B48" s="14"/>
      <c r="C48" s="1214" t="s">
        <v>4</v>
      </c>
      <c r="D48" s="1214"/>
      <c r="E48" s="1215"/>
      <c r="F48" s="15">
        <v>9.69</v>
      </c>
      <c r="G48" s="16">
        <v>7.84</v>
      </c>
      <c r="H48" s="16">
        <v>9.15</v>
      </c>
      <c r="I48" s="16">
        <v>5.99</v>
      </c>
      <c r="J48" s="17">
        <v>6.26</v>
      </c>
    </row>
    <row r="49" spans="2:10" ht="57.75" customHeight="1" thickBot="1">
      <c r="B49" s="18"/>
      <c r="C49" s="1216" t="s">
        <v>5</v>
      </c>
      <c r="D49" s="1216"/>
      <c r="E49" s="1217"/>
      <c r="F49" s="19">
        <v>2.4</v>
      </c>
      <c r="G49" s="20" t="s">
        <v>560</v>
      </c>
      <c r="H49" s="20">
        <v>1.85</v>
      </c>
      <c r="I49" s="20" t="s">
        <v>561</v>
      </c>
      <c r="J49" s="21">
        <v>0.24</v>
      </c>
    </row>
    <row r="50" spans="2:10" ht="13.5" customHeight="1"/>
    <row r="51" spans="2:10" ht="13.5" hidden="1" customHeight="1"/>
    <row r="52" spans="2:10" ht="13.5" hidden="1" customHeight="1"/>
    <row r="53" spans="2:10" ht="13.5" hidden="1" customHeight="1"/>
  </sheetData>
  <sheetProtection algorithmName="SHA-512" hashValue="MCujI+ZOYL4opxy0tkNkaGhPZxgGzYg+fn7lah/3yHx1r+i8d6KuKui6smEbhIh7W/prwhZ/v5bzNmh4kBedZQ==" saltValue="ho7ZMVGlcM/0v04jq14a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2019-03-19T13:33:37Z</cp:lastPrinted>
  <dcterms:created xsi:type="dcterms:W3CDTF">2019-02-14T02:18:18Z</dcterms:created>
  <dcterms:modified xsi:type="dcterms:W3CDTF">2019-10-28T08:17:27Z</dcterms:modified>
  <cp:category/>
</cp:coreProperties>
</file>